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ina.sumudica\Desktop\"/>
    </mc:Choice>
  </mc:AlternateContent>
  <bookViews>
    <workbookView xWindow="0" yWindow="0" windowWidth="28800" windowHeight="11835" activeTab="1"/>
  </bookViews>
  <sheets>
    <sheet name="CONTENTS" sheetId="1" r:id="rId1"/>
    <sheet name="GENERAL CONSIDERATIONS" sheetId="2" r:id="rId2"/>
    <sheet name="CONTACT" sheetId="3" r:id="rId3"/>
    <sheet name="NOMENCLATURE" sheetId="4" r:id="rId4"/>
    <sheet name="COUNTRY" sheetId="5" r:id="rId5"/>
    <sheet name="CORE NODES" sheetId="6" r:id="rId6"/>
    <sheet name="EQUIPMENT UNIT COSTS (1)" sheetId="7" r:id="rId7"/>
    <sheet name="EQUIPMENT UNIT COSTS (2)" sheetId="8" r:id="rId8"/>
    <sheet name="WHOLESALE SPECIFIC COSTS" sheetId="9" r:id="rId9"/>
  </sheets>
  <calcPr calcId="152511" calcMode="manual" calcCompleted="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8" l="1"/>
  <c r="C49" i="8"/>
  <c r="B47" i="8"/>
  <c r="C28" i="8"/>
  <c r="B26" i="8"/>
  <c r="M556" i="7"/>
  <c r="L556" i="7"/>
  <c r="K556" i="7"/>
  <c r="J556" i="7"/>
  <c r="I556" i="7"/>
  <c r="H556" i="7"/>
  <c r="G556" i="7"/>
  <c r="P555" i="7"/>
  <c r="N555" i="7"/>
  <c r="M555" i="7"/>
  <c r="L555" i="7"/>
  <c r="K555" i="7"/>
  <c r="J555" i="7"/>
  <c r="I555" i="7"/>
  <c r="H555" i="7"/>
  <c r="G555" i="7"/>
  <c r="F555" i="7"/>
  <c r="E555" i="7"/>
  <c r="I319" i="7"/>
  <c r="E319" i="7"/>
  <c r="M278" i="7"/>
  <c r="L278" i="7"/>
  <c r="K278" i="7"/>
  <c r="J278" i="7"/>
  <c r="I278" i="7"/>
  <c r="H278" i="7"/>
  <c r="G278" i="7"/>
  <c r="P277" i="7"/>
  <c r="N277" i="7"/>
  <c r="M277" i="7"/>
  <c r="L277" i="7"/>
  <c r="K277" i="7"/>
  <c r="J277" i="7"/>
  <c r="I277" i="7"/>
  <c r="H277" i="7"/>
  <c r="G277" i="7"/>
  <c r="F277" i="7"/>
  <c r="E277" i="7"/>
  <c r="D42" i="7"/>
  <c r="A1" i="1"/>
</calcChain>
</file>

<file path=xl/sharedStrings.xml><?xml version="1.0" encoding="utf-8"?>
<sst xmlns="http://schemas.openxmlformats.org/spreadsheetml/2006/main" count="650" uniqueCount="322">
  <si>
    <t>Information</t>
  </si>
  <si>
    <t xml:space="preserve">Title </t>
  </si>
  <si>
    <t>Data Request Form for the Assessment of the cost of providing wholesale voice call termination services on fixed networks in the EU/EEA countries (2nd Request)</t>
  </si>
  <si>
    <t>Version</t>
  </si>
  <si>
    <t>1.0</t>
  </si>
  <si>
    <t>Status</t>
  </si>
  <si>
    <t>Approved for release</t>
  </si>
  <si>
    <t>Under construction</t>
  </si>
  <si>
    <t>Work in progress</t>
  </si>
  <si>
    <t>Ready for review</t>
  </si>
  <si>
    <t>Author</t>
  </si>
  <si>
    <t>Axon Consulting</t>
  </si>
  <si>
    <t>Contents</t>
  </si>
  <si>
    <t>Sheet</t>
  </si>
  <si>
    <t>Name</t>
  </si>
  <si>
    <t>Description</t>
  </si>
  <si>
    <t>Notes</t>
  </si>
  <si>
    <t>CONTENTS</t>
  </si>
  <si>
    <t>GENERAL CONSIDERATIONS</t>
  </si>
  <si>
    <t>General Considerations</t>
  </si>
  <si>
    <t>This worksheet contains the main considerations to bear in mind when filling the Form. For further detail, please refer to the attached manual.</t>
  </si>
  <si>
    <t>CONTACT</t>
  </si>
  <si>
    <t>Reference Contacts</t>
  </si>
  <si>
    <t>This worksheet contains the contact information of the people responsible for the introducing and reviewing the information in the Form. This information is required in case further clarifications are needed.</t>
  </si>
  <si>
    <t>NOMENCLATURE</t>
  </si>
  <si>
    <t>Abbreviations &amp; definitions</t>
  </si>
  <si>
    <t>This worksheet contains the nomenclature used throughout the Form including a high-level map with an overview of the core network to be dimensioned in the cost model.</t>
  </si>
  <si>
    <t>COUNTRY</t>
  </si>
  <si>
    <t>Country</t>
  </si>
  <si>
    <t>This worksheet includes the identification of the country from which the data is reported.</t>
  </si>
  <si>
    <t>CORE NODES</t>
  </si>
  <si>
    <t>Core Nodes</t>
  </si>
  <si>
    <t>Information related with core nodes is to be included in this worksheet.</t>
  </si>
  <si>
    <t>EQUIPMENT UNIT COSTS (1)</t>
  </si>
  <si>
    <t>Equipment Unitary Costs - Core Network Elements</t>
  </si>
  <si>
    <t>This worksheet contains the unit costs of the network elements. This information will be used to calculate the investment and costs associated to the modelled network. It is worth noting that information requested in this worksheet relates to IMS core equipment.</t>
  </si>
  <si>
    <t>EQUIPMENT UNIT COSTS (2)</t>
  </si>
  <si>
    <t>Equipment Unitary Costs - Active Transmission/Switching elements</t>
  </si>
  <si>
    <t>This worksheet contains the information required to calculate the costs associated to Active Transmission/Switching elements.</t>
  </si>
  <si>
    <t>WHOLESALE SPECIFIC COSTS</t>
  </si>
  <si>
    <t>Wholesale specific costs</t>
  </si>
  <si>
    <t>Specific costs associated to the provision of fixed wholesale services. This information will be used to assess the specific costs associated to the fixed termination.</t>
  </si>
  <si>
    <t>&lt;- Worksheet description</t>
  </si>
  <si>
    <t>PRIORITIES</t>
  </si>
  <si>
    <t>Please read this comment and the letter accompanying this file thoroughly before filling in the Form.
The structure of the tables presented in this questionnaire is fixed. Therefore, please do not change the format, shape (nor insert/delete rows/columns) or descriptions included in this file. Please, fill in the requested data in the input cells formatted for this purpose as described below. Note that input cells have been categorized depending on the priority of the data requested:
- HIGH PRIORITY (Cream cells): This information must be provided as it is critical for the development of the cost study.
- MEDIUM PRIORITY (Blue cells): This is not as critical as the high priority inputs. However, this information should be provided if possible to improve the accuracy of the model.
In case the information requested is not available, please provide an estimation and include explanations of the values, sources and/or processes used to obtain it.</t>
  </si>
  <si>
    <t>HIGH PRIORITY</t>
  </si>
  <si>
    <t>Input cell example</t>
  </si>
  <si>
    <t>MEDIUM PRIORITY</t>
  </si>
  <si>
    <t>HOW RESPONDENTS SHOULD SHOW CONFIDENTIALITY LEVEL</t>
  </si>
  <si>
    <r>
      <t xml:space="preserve">In order to indicate the level of confidentiality of each parameter provided, respondents are requested to classify the data provided according to the following confidentiality levels:
- Confidentiality Level 0 (Unchanged colour) - Public Level: This confidentiality level should be associated with information which is available in the public domain and could be directly shared with or used in other NRAs’ models to fill any potential gaps. 
- Confidentiality Level 1 (Yellow colour) - National Level: This confidentiality level should be associated with information that cannot be disclosed to NRAs from other countries (unless it is randomised or averaged with </t>
    </r>
    <r>
      <rPr>
        <sz val="10"/>
        <color theme="1"/>
        <rFont val="Verdana"/>
        <family val="2"/>
      </rPr>
      <t xml:space="preserve">data from other countries). This information can, however, be disclosed at national level, in the version of the model to be shared with the NRA and other national stakeholders. </t>
    </r>
    <r>
      <rPr>
        <sz val="10"/>
        <color rgb="FFFF0000"/>
        <rFont val="Verdana"/>
        <family val="2"/>
      </rPr>
      <t xml:space="preserve">
</t>
    </r>
    <r>
      <rPr>
        <sz val="10"/>
        <rFont val="Verdana"/>
        <family val="2"/>
      </rPr>
      <t xml:space="preserve">
- Confidentiality Level 2 (Orange Colour) - Operator Level: This confidentiality level should be associated with information that cannot be disclosed to any party involved in the process (unless it is randomised or averaged with data from other operators/countries). When the model is shared to public consultation, the inputs classified under this confidentiality level will not be shared with NRAs from other countries nor with the stakeholders within the subject country (note that versions including level 2 confidential information could be shared with the NRA, provided that it confirms not to share it with stakeholders in its country). Therefore, this information will be randomised before the model is shared.
The default background of all the input cells included in this Form currently represents their level of priority, and are, therefore, under a Confidentiality Level 0. Respondents have to change the colour of the fields to the appropriate colour based on their classification of the reported data.
</t>
    </r>
    <r>
      <rPr>
        <u/>
        <sz val="10"/>
        <rFont val="Verdana"/>
        <family val="2"/>
      </rPr>
      <t>Please note that further details on confidentiality are presented in the Manual, section "Treatment of confidential information".</t>
    </r>
  </si>
  <si>
    <t>CONFIDENTIALITY</t>
  </si>
  <si>
    <t>Level 0 - Public Level</t>
  </si>
  <si>
    <t>Level 1 - National Level</t>
  </si>
  <si>
    <t>Level 2 - Operator Level</t>
  </si>
  <si>
    <t>EU/EEA Countries</t>
  </si>
  <si>
    <t>Austria</t>
  </si>
  <si>
    <t>Belgium</t>
  </si>
  <si>
    <t>Bulgaria</t>
  </si>
  <si>
    <t>Croatia</t>
  </si>
  <si>
    <t>Cyprus</t>
  </si>
  <si>
    <t>Czech Republic</t>
  </si>
  <si>
    <t>Denmark</t>
  </si>
  <si>
    <t>Estonia</t>
  </si>
  <si>
    <t>Finland</t>
  </si>
  <si>
    <t>France</t>
  </si>
  <si>
    <t>Germany</t>
  </si>
  <si>
    <t>Greece</t>
  </si>
  <si>
    <t>Hungary</t>
  </si>
  <si>
    <t>Iceland</t>
  </si>
  <si>
    <t>Ireland</t>
  </si>
  <si>
    <t>Italy</t>
  </si>
  <si>
    <t>Latvia</t>
  </si>
  <si>
    <t>Liechtenstein</t>
  </si>
  <si>
    <t>Lithuania</t>
  </si>
  <si>
    <t>Luxemburg</t>
  </si>
  <si>
    <t>Malta</t>
  </si>
  <si>
    <t>Netherlands</t>
  </si>
  <si>
    <t>Norway</t>
  </si>
  <si>
    <t>Poland</t>
  </si>
  <si>
    <t>Portugal</t>
  </si>
  <si>
    <t>Romania</t>
  </si>
  <si>
    <t>Slovakia</t>
  </si>
  <si>
    <t>Slovenia</t>
  </si>
  <si>
    <t>Spain</t>
  </si>
  <si>
    <t>Sweden</t>
  </si>
  <si>
    <t>United Kingdom</t>
  </si>
  <si>
    <t>Please provide below the contact details of the person who has filled in the information of each of the worksheets as well as the person responsible for its review. This information will be used in case clarifications are needed. Please note that the contact details of the operators would be beneficial for the NRAs to make any clarifications, if needed.
If there is more than one person filling in the information and/or reviewing it, please include the contact details of all of them in the same cell. On the opposite, if a single person is going to be responsible for the different fields of information, please include his/her contact details in each row.</t>
  </si>
  <si>
    <t>Worksheet</t>
  </si>
  <si>
    <t>Information filled in by:</t>
  </si>
  <si>
    <t>Information reviewed by:</t>
  </si>
  <si>
    <t>Email</t>
  </si>
  <si>
    <t>Phone number</t>
  </si>
  <si>
    <t>Institution</t>
  </si>
  <si>
    <t>MARKET PLAYERS</t>
  </si>
  <si>
    <t>NETWORK MAP</t>
  </si>
  <si>
    <t>Note: above exhibit is illustrative. The number of elements (due to capacity or redundancy issues) may be different.</t>
  </si>
  <si>
    <t>ABBREVIATIONS</t>
  </si>
  <si>
    <t>Abbreviation</t>
  </si>
  <si>
    <t>Brief Description</t>
  </si>
  <si>
    <t>AGW</t>
  </si>
  <si>
    <t>Access Gateway</t>
  </si>
  <si>
    <t>AS</t>
  </si>
  <si>
    <t>Application Server</t>
  </si>
  <si>
    <t>BHCA</t>
  </si>
  <si>
    <t>Busy Hour Call Attempts</t>
  </si>
  <si>
    <t>CDF</t>
  </si>
  <si>
    <t>Charging Data Function</t>
  </si>
  <si>
    <t>DWDM</t>
  </si>
  <si>
    <t>Dense Wavelength Division Multiplexing</t>
  </si>
  <si>
    <t>ENUM</t>
  </si>
  <si>
    <t>E.164 Number to URI Mapping</t>
  </si>
  <si>
    <t>FNO</t>
  </si>
  <si>
    <t>Fixed Network Operator</t>
  </si>
  <si>
    <t>GBV</t>
  </si>
  <si>
    <t>Gross Book Value</t>
  </si>
  <si>
    <t>HSS</t>
  </si>
  <si>
    <t>Home Subscriber Server</t>
  </si>
  <si>
    <t>IBCF</t>
  </si>
  <si>
    <t>Interconnection Border Control Function</t>
  </si>
  <si>
    <t>I-CSCF</t>
  </si>
  <si>
    <t>Interrogating Call Session Control Function</t>
  </si>
  <si>
    <t>IMS</t>
  </si>
  <si>
    <t>IP Multimedia Subsystem</t>
  </si>
  <si>
    <t>IPTV</t>
  </si>
  <si>
    <t>Internet Protocol Television</t>
  </si>
  <si>
    <t>MGW</t>
  </si>
  <si>
    <t>Media Gateway</t>
  </si>
  <si>
    <t>MPLS</t>
  </si>
  <si>
    <t>Multiprotocol Label Switching</t>
  </si>
  <si>
    <t>MRF</t>
  </si>
  <si>
    <t>Media Resource function</t>
  </si>
  <si>
    <t>NBV</t>
  </si>
  <si>
    <t>Net Book Value</t>
  </si>
  <si>
    <t>P-CSCF</t>
  </si>
  <si>
    <t>Proxy Call Session Control Function</t>
  </si>
  <si>
    <t>PDH</t>
  </si>
  <si>
    <t>Plesiochronous Digital Hierarchy</t>
  </si>
  <si>
    <t>SBC</t>
  </si>
  <si>
    <t>Session Border Controller</t>
  </si>
  <si>
    <t>S-CSCF</t>
  </si>
  <si>
    <t>Serving Call Session Control Function</t>
  </si>
  <si>
    <t>SDH</t>
  </si>
  <si>
    <t>Synchronous Digital Hierarchy</t>
  </si>
  <si>
    <t>SIP</t>
  </si>
  <si>
    <t>Session Initiation Protocol</t>
  </si>
  <si>
    <t>TrGW</t>
  </si>
  <si>
    <t>Transition Gateway</t>
  </si>
  <si>
    <t>Please select from the list below, the country the data in this file belongs.</t>
  </si>
  <si>
    <t>NETWORK CORE EQUIPMENT</t>
  </si>
  <si>
    <r>
      <t xml:space="preserve">Please provide the following data regarding the core network equipment:
- </t>
    </r>
    <r>
      <rPr>
        <b/>
        <sz val="10"/>
        <rFont val="Verdana"/>
        <family val="2"/>
      </rPr>
      <t>Number of elements:</t>
    </r>
    <r>
      <rPr>
        <sz val="10"/>
        <rFont val="Verdana"/>
        <family val="2"/>
      </rPr>
      <t xml:space="preserve"> Number of elements employed in the network. They should represent logical units (e.g.  if two CDFs are installed in the same building, they should be accounted as 2).
- </t>
    </r>
    <r>
      <rPr>
        <b/>
        <sz val="10"/>
        <rFont val="Verdana"/>
        <family val="2"/>
      </rPr>
      <t xml:space="preserve">Total operating capacity: </t>
    </r>
    <r>
      <rPr>
        <sz val="10"/>
        <rFont val="Verdana"/>
        <family val="2"/>
      </rPr>
      <t xml:space="preserve">Total capacity of the equipment employed (i.e. total operator's capacity). 
- </t>
    </r>
    <r>
      <rPr>
        <b/>
        <sz val="10"/>
        <rFont val="Verdana"/>
        <family val="2"/>
      </rPr>
      <t>Capacity units:</t>
    </r>
    <r>
      <rPr>
        <sz val="10"/>
        <rFont val="Verdana"/>
        <family val="2"/>
      </rPr>
      <t xml:space="preserve"> Corresponding to the measurement units of the dominant technical constraint (e.g. Mbps, Erlangs, BHCA, Subscribers, Transactions/sec etc.). </t>
    </r>
    <r>
      <rPr>
        <b/>
        <sz val="10"/>
        <rFont val="Verdana"/>
        <family val="2"/>
      </rPr>
      <t xml:space="preserve">Only the most constraining capacity factor/unit should be reported. </t>
    </r>
    <r>
      <rPr>
        <sz val="10"/>
        <rFont val="Verdana"/>
        <family val="2"/>
      </rPr>
      <t xml:space="preserve">This means that, in the case that certain equipment has several capacity constraints (e.g. in terms of Erlangs and BHCA), the one which is typically dominant should be reported.
- </t>
    </r>
    <r>
      <rPr>
        <b/>
        <sz val="10"/>
        <rFont val="Verdana"/>
        <family val="2"/>
      </rPr>
      <t>Is the equipment also employed for the provision of mobile services?:</t>
    </r>
    <r>
      <rPr>
        <sz val="10"/>
        <rFont val="Verdana"/>
        <family val="2"/>
      </rPr>
      <t xml:space="preserve"> Please include `Yes´ or `No´ as applicable.
- </t>
    </r>
    <r>
      <rPr>
        <b/>
        <sz val="10"/>
        <rFont val="Verdana"/>
        <family val="2"/>
      </rPr>
      <t>% of traffic handled by this equipment that relates to mobile services:</t>
    </r>
    <r>
      <rPr>
        <sz val="10"/>
        <rFont val="Verdana"/>
        <family val="2"/>
      </rPr>
      <t xml:space="preserve"> If the equipment is also employed for the provision of mobile services, please include the percentage of mobile traffic over total traffic handled by this equipment (measured in the unit reported in column F). 
This information will be used to crosscheck the reasonability of the results with the realities of each national market in terms of network elements.
Please note that the information must be reported individually by each operator. 
The values reported below should represent 2018 averages (calculated as the average between start and end of the year).
Please also note that as indicated during the Workshop 1, only a pure IMS core network composed of the following core equipment is expected to be modelled: AS, CDF, I-CSCF, S-CSCF, Access SBC (composed of P-CSCF and IMS-AGW functions), IX SBC (composed of IBCF and TrGW functions). However, since we understand that other nomenclatures and even other standards and technologies may be employed by operators for interconnecting, we have included in the list additional equipment. If you still have equipment that do not fit in any of the listed equipment, please add them to the list, indicating what are the functions carried out by them.</t>
    </r>
  </si>
  <si>
    <t>Mobile traffic</t>
  </si>
  <si>
    <t>Category</t>
  </si>
  <si>
    <t>Equipment</t>
  </si>
  <si>
    <t>Number of elements - Average 2018</t>
  </si>
  <si>
    <t>Total operating capacity (sum of capacities of the elements) - 2018</t>
  </si>
  <si>
    <t xml:space="preserve">Capacity units  </t>
  </si>
  <si>
    <t>Is the equipment also employed for the provision of mobile services? (Yes/No)</t>
  </si>
  <si>
    <t>% of traffic handled by this equipment that relates to mobile services (if applicable)</t>
  </si>
  <si>
    <t>Comments</t>
  </si>
  <si>
    <r>
      <rPr>
        <b/>
        <sz val="10"/>
        <color theme="1"/>
        <rFont val="Verdana"/>
        <family val="2"/>
      </rPr>
      <t xml:space="preserve">APPLICATION LAYER - IMS
</t>
    </r>
    <r>
      <rPr>
        <sz val="10"/>
        <color theme="1"/>
        <rFont val="Verdana"/>
        <family val="2"/>
      </rPr>
      <t>(TO BE MODELLED)</t>
    </r>
  </si>
  <si>
    <t>AS (Voice Application Server)</t>
  </si>
  <si>
    <r>
      <rPr>
        <b/>
        <sz val="10"/>
        <color theme="1"/>
        <rFont val="Verdana"/>
        <family val="2"/>
      </rPr>
      <t>CONTROL LAYER - IMS</t>
    </r>
    <r>
      <rPr>
        <sz val="10"/>
        <color theme="1"/>
        <rFont val="Verdana"/>
        <family val="2"/>
      </rPr>
      <t xml:space="preserve">
(TO BE MODELLED)</t>
    </r>
  </si>
  <si>
    <t>CDF (Charging Data Function)</t>
  </si>
  <si>
    <t>I-CSCF (Interrogating CSCF)</t>
  </si>
  <si>
    <t>S-CSCF (Serving CSCF)</t>
  </si>
  <si>
    <t>Access SBC (Session Border Controller)</t>
  </si>
  <si>
    <t>P-CSCF (Proxy CSCF)</t>
  </si>
  <si>
    <t>IMS-AGW (IMS Access Gateway)</t>
  </si>
  <si>
    <t>IX SBC (Session Border Controller)</t>
  </si>
  <si>
    <t>IBCF (Interconnect Border Control Function)</t>
  </si>
  <si>
    <t>TrGW (Transition Gateway)</t>
  </si>
  <si>
    <r>
      <rPr>
        <sz val="10"/>
        <color theme="1"/>
        <rFont val="Verdana"/>
        <family val="2"/>
      </rPr>
      <t>ENUM</t>
    </r>
    <r>
      <rPr>
        <i/>
        <sz val="10"/>
        <color theme="1"/>
        <rFont val="Verdana"/>
        <family val="2"/>
      </rPr>
      <t xml:space="preserve"> </t>
    </r>
    <r>
      <rPr>
        <sz val="10"/>
        <color theme="1"/>
        <rFont val="Verdana"/>
        <family val="2"/>
      </rPr>
      <t>(Electronic Number Mapping System)</t>
    </r>
  </si>
  <si>
    <t>MRF (Media Resource Function)</t>
  </si>
  <si>
    <r>
      <rPr>
        <b/>
        <sz val="10"/>
        <color theme="1"/>
        <rFont val="Verdana"/>
        <family val="2"/>
      </rPr>
      <t xml:space="preserve">OTHER </t>
    </r>
    <r>
      <rPr>
        <sz val="10"/>
        <color theme="1"/>
        <rFont val="Verdana"/>
        <family val="2"/>
      </rPr>
      <t xml:space="preserve">
(NOT EXPECTED TO BE MODELLED)</t>
    </r>
  </si>
  <si>
    <t>MGW (Media Gateway)</t>
  </si>
  <si>
    <t>MGW Controller (Media Gateway Controller)</t>
  </si>
  <si>
    <t xml:space="preserve">Call Server/SoftSwitch </t>
  </si>
  <si>
    <t xml:space="preserve">Other equipment (Please specify) </t>
  </si>
  <si>
    <t>Total operating  capacity (sum of capacities of the elements) - 2018</t>
  </si>
  <si>
    <t>NATIONAL INTERCONNECTION POINTS</t>
  </si>
  <si>
    <t>Please provide the number of national interconnection points of each operator with other operators.
For instance, if an operator has 3 interconnection points, interconnecting 2, 3 and 1 operator in each of them, the total number of interconnection points that should be input in the template is 3 and the average number of operators interconnected should be 2 (2+3+1=6/3=2)</t>
  </si>
  <si>
    <t>Operator</t>
  </si>
  <si>
    <t>Number of interconnection points</t>
  </si>
  <si>
    <t>Average interconnected operators per interconnection point</t>
  </si>
  <si>
    <t>Please answer below questions and provide the required information to understand the national regulations and obligations regarding the technologies that can be used for interconnection within your country.</t>
  </si>
  <si>
    <t>Q1: Is TDM interconnection compulsory in your country (i.e. the operators must provide TDM interconnection even if their networks are all-IP)? Please select the answer from dropdown list.</t>
  </si>
  <si>
    <t>Please, include here any comment or clarification you want to include about above answer.</t>
  </si>
  <si>
    <t>Q2: Is TDM interconnection expected to be compulsory in 2020 and beyond? Please select the answer from dropdown list.</t>
  </si>
  <si>
    <t>Please provide the following information (if your answer to Q2 above is "NO", you are not required to provide the following information):</t>
  </si>
  <si>
    <t>Percentage of traffic interconnected using TDM over total interconnected traffic</t>
  </si>
  <si>
    <t>2020 (Forecast)</t>
  </si>
  <si>
    <t>2025 (Forecast)</t>
  </si>
  <si>
    <t>Please, include here any comment or clarification you want to include about above information.</t>
  </si>
  <si>
    <t>Please include below information about the equipment used in your country for TDM interconnection from IP networks (if your answer to Q2 above is "NO", you are not required to provide the following information).</t>
  </si>
  <si>
    <t>Illustrative example: MGW</t>
  </si>
  <si>
    <t>Illustrative example: 3</t>
  </si>
  <si>
    <t>Illustrative example: 10000</t>
  </si>
  <si>
    <t>Illustrative example: Erlangs</t>
  </si>
  <si>
    <t>Yes</t>
  </si>
  <si>
    <t>Illustrative example: 33%</t>
  </si>
  <si>
    <t>INTERNATIONAL INTERCONNECTION POINTS</t>
  </si>
  <si>
    <t>Please provide the number of international interconnection points of each operator with other operators.
For instance, if an operator has 3 interconnection points, interconnecting 2, 3 and 1 operator in each of them, the total number of interconnection points that should be input in the template is 3 and the average number of operators interconnected should be 2 (2+3+1=6/3=2)</t>
  </si>
  <si>
    <t>Please note that throughout this worksheet stakeholders are welcomed to provide this information in EUR. However, they are free to either (i) use their national currency (specifying this in their response); (ii) convert it to Euros (specifying which exchange rate, source and reference period has been used in their response).  In order to ensure consistency across the data provided in different MS, we will follow the approach used by BEREC in its International Roaming Benchmark Report. Namely, we will use the exchange rate appearing on first figures published on 18th October 2018 in the Official Journal of the European Union (https://eur-lex.europa.eu/legal-content/EN/TXT/?qid=1540217702442&amp;uri=CELEX:C2018/378/05).</t>
  </si>
  <si>
    <t>CORE NETWORK ELEMENTS UNITARY COSTS</t>
  </si>
  <si>
    <t>Currency used in this worksheet</t>
  </si>
  <si>
    <t>EUR</t>
  </si>
  <si>
    <t>1. HARDWARE</t>
  </si>
  <si>
    <t>Costs are required for a specific set of core network elements in terms of 1. HARDWARE:
-1.1. Purchasing and Installation costs: should include the costs of purchasing and installing new platforms. For the different modularity of each core equipment, the following fields must be filled in:
          -Equipment model: Refers to the model of the equipment that corresponds to the price reported. 
          -CAPEX unit cost: Should include the latest costs of purchasing and installing new elements (preferably to 2018). The value provided should correspond to the number to be included in the books applying all discounts granted, removing taxes that are deducted, etc. 
          -Capacity unit of the dominant technical constraint: Units in which the maximum capacity is reported (e.g. Mbps, Erlangs, BHCA, Subscribers, Transactions/sec etc.). Only the most constraining capacity factor/unit should be reported below. This means that, in the case that certain equipment has several capacity constraints (e.g. in terms of Erlangs and BHCA), the one which is typically dominant should be reported.
          -Maximum capacity: Corresponds to the maximum capacity of the equipment for which the price and the model is provided, measured in the units reported in the "capacity unit of the dominant technical constraint" field.
          -Expected CAPEX yearly trend - %: Percentage of expected change in CAPEX unit cost year-over-year.
These costs should be representative of the average costs for the latest values of purchasing and installing new elements. If unit costs are provided in a different manner (for instance, average price/year or several years), please mention it in the space reserved for comments. If reported values do not correspond to the year 2018, please indicate the year of reference in the space reserved for comments.
-1.2. Operation and maintenance costs: should include the operation (e.g. energy, rent) and maintenance (e.g. labour, material, annual in-service fees paid to the manufacture) costs of the equipment. This information must be reported as a percentage of annual OpEx costs over equipment acquisition prices (% of OpEx over CapEx). Please, explain in the space provided for comments the cost elements, activities, etc. considered in the value provided.
-1.3. CVR (Cost Volume Relationships). CVRs describe how costs are affected by demand and are commonly implemented in LRIC top-down cost models. If the operator has a LRIC top-down cost model with specific CVRs for the different IMS equipment requested, please report the information of these curves by filling the spaces reserved for it. If the elements are not aligned with the categories use din your LRIC top-down cost model, please provide your best estimates based on the CVRs you have and explain in the space provided for comments the situation and approach used. Please note that we are not suggesting that stakeholders calculate CVRs for the purpose of this project.
Please note that as we foresee potential material differences across operators, we have included separate tables to be filled in with information from each operator. Having the information by operator will provide us more samples to be able to perform statistical analysis to understand the relationship between capacity and costs, which is required to model a hypothetical operator.</t>
  </si>
  <si>
    <t>1.1. Purchasing and Installation costs</t>
  </si>
  <si>
    <t>Catalogue of prices</t>
  </si>
  <si>
    <t>Core Equipment</t>
  </si>
  <si>
    <t>Equipment model</t>
  </si>
  <si>
    <t xml:space="preserve">Capacity unit of the dominant technical constraint </t>
  </si>
  <si>
    <t>Maximum capacity</t>
  </si>
  <si>
    <t>Expected CAPEX yearly trend - %</t>
  </si>
  <si>
    <r>
      <rPr>
        <b/>
        <i/>
        <sz val="10"/>
        <color theme="1"/>
        <rFont val="Verdana"/>
        <family val="2"/>
      </rPr>
      <t xml:space="preserve">Illustrative example:
</t>
    </r>
    <r>
      <rPr>
        <i/>
        <sz val="10"/>
        <color theme="1"/>
        <rFont val="Verdana"/>
        <family val="2"/>
      </rPr>
      <t xml:space="preserve">
Core Platform A</t>
    </r>
  </si>
  <si>
    <t>AXON001</t>
  </si>
  <si>
    <t>BHCA (Busy Hour Call Attempts)</t>
  </si>
  <si>
    <t>Value from 2017</t>
  </si>
  <si>
    <t>AXON002</t>
  </si>
  <si>
    <t>AXON003</t>
  </si>
  <si>
    <t>AXON004</t>
  </si>
  <si>
    <t>AXON005</t>
  </si>
  <si>
    <t>AXON006</t>
  </si>
  <si>
    <t>Average value of equipment purchased in 2018 and 2017</t>
  </si>
  <si>
    <t>P-CSCF (Proxy CSCF)
[Handles signalling of the Access SBC]</t>
  </si>
  <si>
    <t>IMS-AGW (IMS Access Gateway)
[Handles traffic of the Access SBC]</t>
  </si>
  <si>
    <t>IBCF (Interconnect Border Control Function)
[Handles signalling of the IX SBC]</t>
  </si>
  <si>
    <t>TrGW (Transition Gateway)
[Handles traffic of the IX SBC]</t>
  </si>
  <si>
    <t>ENUM (Electronic Number Mapping System)</t>
  </si>
  <si>
    <t>1.2. Operation and maintenance costs</t>
  </si>
  <si>
    <t>% of OPEX costs over CAPEX costs</t>
  </si>
  <si>
    <t>Illustrative Example - Core Platform A</t>
  </si>
  <si>
    <t>1.3 Cost-Volume Relationships (CVR) - Hardware</t>
  </si>
  <si>
    <t>CVR</t>
  </si>
  <si>
    <t xml:space="preserve">Percentage of demand (expressed in minutes) </t>
  </si>
  <si>
    <t>Percentage of total costs</t>
  </si>
  <si>
    <t>2. SOFTWARE</t>
  </si>
  <si>
    <t xml:space="preserve">
Costs are required for a specific set of core network elements in terms of 2. SOFTWARE:
-2.1. Software costs: should include the costs of acquiring and installing the software elements associated to the hardware from above. For the different modularity of each core equipment, following categories must be filled in:
  -Equipment model: Refers to the model of the equipment that corresponds to the price reported.  
  -Is the software paid by means of an initial investment price (CAPEX) or as an annual fee (OPEX, including licences, service fees, etc.), or both?: Given that different scheme of payments are generally available for software elements, please select the corresponding scheme to the equipment model reported. Note that available options are  `Initial investment´ (in case that only a full payment is incurred in the moment of acquiring the software), `Annual fee´ (if an annual payment is incurred for the license of the software, this option generally includes potential upgrades needed in the software) and `both´ (if the two previous cases are applicable simultaneously for the equipment reported).
 Based on the selection made in the previous category, please fill in the following information when applicable:
 If you have selected `Initial investment´ or `Both´, please fill in:  
          -CAPEX unit cost: Should include the latest costs of purchasing and installing new elements (referred to 2018). The value provided should correspond to the number to be included in the books applying all discounts granted, removing taxes that are deducted, etc.
          -Capacity unit of the dominant technical constraint: Units in which the maximum capacity is reported (e.g. Mbps, Erlangs, BHCA, Subscribers, Transactions/sec etc.). Only the most constraining capacity factor/unit should be reported below.
          -Maximum capacity: Corresponds to the maximum capacity of the equipment for which the price and the model is provided, measured in the units reported in the "capacity unit of the dominant technical constraint" field.
          -Expected CAPEX yearly trend - %: Percentage of expected change in CAPEX unit cost year-over-year.
 If you have selected `Annual fee´ or `Both´, please fill in:  
          -OPEX unit cost: Should include the annual payments incurred for the license fee which are paid to the supplier of the software.
          -Capacity unit of the dominant technical constraint: Units in which the maximum capacity is reported (e.g. Mbps, Erlangs, BHCA, Subscribers, Transactions/sec etc.). Only the most constraining capacity factor/unit should be reported below.
          -Maximum capacity: Corresponds to the maximum capacity of the equipment for which the price and the model is provided, measured in the units reported in the "capacity unit of the dominant technical constraint" field.
          -Expected OPEX yearly trend - %: Percentage of expected change in OPEX unit cost year-over-year.
These costs should be representative of the average costs for the latest values of purchasing and installing new elements. If unit costs are provided in a different manner (for instance, average price/year or several years), please mention it in the space reserved for comments. If reported values do not correspond to the year 2018, please indicate the year of reference in the space reserved for comments.
-2.2. Costs related to the staff managing the software: should include the cost of the technical staff (salaries) in charge of controlling the software.
 Based on the selection made in the previous point 2.1., please fill in the following information when applicable:
 If you have selected `Initial investment´ or `Both´, please fill in the percentage of staff costs over initial investment price, estimated as the annual cost of staff dedicated to control the software over the equipment acquisition prices.  
 If you have selected `Annual fee´, please fill in the percentage of staff costs over annual license fee, estimated as the annual cost of staff dedicated to control the software over the annual license fees. 
-2.3. CVR (Cost Volume Relationships). CVRs describe how costs are affected by demand and are commonly implemented in LRIC top-down cost models. If the operator has a LRIC top-down cost model with specific CVRs for the different IMS equipment requested, please report the information of these curves by filling the spaces reserved for it. If the elements are not aligned with the categories use din your LRIC top-down cost model, please provide your best estimates based on the CVRs you have and explain in the space provided for comments the situation and approach used. Please note that we are not suggesting that stakeholders should calculate CVRs for the purpose of this project.
Please note that as we foresee potential material differences across operators, we have included separate tables to be filled in with information from each operator. Please note that having the information by operator will provide us more samples to be able to perform statistical analysis to understand the relation between capacity and costs, which is required to model a hypothetical operator.</t>
  </si>
  <si>
    <t>2.1. Software costs</t>
  </si>
  <si>
    <t>Is the software paid by means of an initial investment price (CAPEX) or as an annual license fee (OPEX), or both? (drill-down list)</t>
  </si>
  <si>
    <t>If the software is paid by means of an initial investment price (CAPEX), please fill in the following information:</t>
  </si>
  <si>
    <t>If the software is paid by means of an annual license fee (OPEX), please fill in the following information:</t>
  </si>
  <si>
    <t>Expected OPEX yearly trend - %</t>
  </si>
  <si>
    <t>AXON00A</t>
  </si>
  <si>
    <t>Initial investment</t>
  </si>
  <si>
    <t>AXON00B</t>
  </si>
  <si>
    <t>Annual license fee</t>
  </si>
  <si>
    <t>AXON00C</t>
  </si>
  <si>
    <t>Both</t>
  </si>
  <si>
    <t>2.2. Costs related to the staff managing the software</t>
  </si>
  <si>
    <t>% of staff costs over initial investment price (applying to cases selected as `Initial investment´ or `Both´ in point 2.1. above)</t>
  </si>
  <si>
    <t>% of staff costs over annual license fee 
(applying to cases selected as `Annual license fee´ in point 2.1 above)</t>
  </si>
  <si>
    <t>2.3 Cost-Volume Relationships (CVR) - Software</t>
  </si>
  <si>
    <t>ACTIVE TRANSMISSION/SWITCHING NETWORK ELEMENTS COSTS</t>
  </si>
  <si>
    <r>
      <t xml:space="preserve">In case the NRA has developed a Bottom-Up model for the definition of the FTR (Fixed Termination Rate) </t>
    </r>
    <r>
      <rPr>
        <b/>
        <sz val="10"/>
        <color theme="1"/>
        <rFont val="Verdana"/>
        <family val="2"/>
      </rPr>
      <t xml:space="preserve">under a Pure LRIC approach </t>
    </r>
    <r>
      <rPr>
        <sz val="10"/>
        <color theme="1"/>
        <rFont val="Verdana"/>
        <family val="2"/>
      </rPr>
      <t xml:space="preserve">or if the operators has developed a Top-Down model </t>
    </r>
    <r>
      <rPr>
        <b/>
        <sz val="10"/>
        <color theme="1"/>
        <rFont val="Verdana"/>
        <family val="2"/>
      </rPr>
      <t>under a Pure LRIC approach</t>
    </r>
    <r>
      <rPr>
        <sz val="10"/>
        <color theme="1"/>
        <rFont val="Verdana"/>
        <family val="2"/>
      </rPr>
      <t xml:space="preserve">, please include below the breakdown of Fixed Termination Pure LRIC Costs (as per the model) into the cost categories described below. The figure should represent 2018 figures. In the case that 2018 figures are not available, please provide the latest figure available and explain in the space provided for such purpose the reference year. 
The information should include OpEx, Depreciation and Cost of Capital.
Please, </t>
    </r>
    <r>
      <rPr>
        <b/>
        <sz val="10"/>
        <color theme="1"/>
        <rFont val="Verdana"/>
        <family val="2"/>
      </rPr>
      <t xml:space="preserve">DO NOT PROVIDE INFORMATION ASSOCIATED TO FDC/LRIC+ STANDARDS: </t>
    </r>
    <r>
      <rPr>
        <b/>
        <u/>
        <sz val="10"/>
        <color theme="1"/>
        <rFont val="Verdana"/>
        <family val="2"/>
      </rPr>
      <t>INFORMATION MUST REFER ONLY TO PURE LRIC APPROACH</t>
    </r>
    <r>
      <rPr>
        <b/>
        <sz val="10"/>
        <color theme="1"/>
        <rFont val="Verdana"/>
        <family val="2"/>
      </rPr>
      <t>.</t>
    </r>
    <r>
      <rPr>
        <sz val="10"/>
        <color theme="1"/>
        <rFont val="Verdana"/>
        <family val="2"/>
      </rPr>
      <t xml:space="preserve">
Please, </t>
    </r>
    <r>
      <rPr>
        <b/>
        <sz val="10"/>
        <color theme="1"/>
        <rFont val="Verdana"/>
        <family val="2"/>
      </rPr>
      <t xml:space="preserve">include in the column D a list of network elements/activities included in each row.
In the case that you have results for both legacy and NGN networks, please provide the figure for NGN network.
</t>
    </r>
    <r>
      <rPr>
        <sz val="10"/>
        <color theme="1"/>
        <rFont val="Verdana"/>
        <family val="2"/>
      </rPr>
      <t>Additionally, please answer the questions related to the information provided (rows 2265:2271).</t>
    </r>
  </si>
  <si>
    <t>Standard of the information provided below</t>
  </si>
  <si>
    <t>Pure LRIC</t>
  </si>
  <si>
    <t>Year of the latest update of the model</t>
  </si>
  <si>
    <t>Do the figures include OpEx?</t>
  </si>
  <si>
    <t>Do the figures include Depreciation?</t>
  </si>
  <si>
    <t>Do the figures include Cost of Capital?</t>
  </si>
  <si>
    <t>To which year the below information refers to (preferably 2018)?</t>
  </si>
  <si>
    <t>Currency used</t>
  </si>
  <si>
    <t>List of network elements/activities included</t>
  </si>
  <si>
    <t>NGN Core platforms</t>
  </si>
  <si>
    <t>PSTN switching equipment</t>
  </si>
  <si>
    <t>PDH/SDH transmission</t>
  </si>
  <si>
    <t>Ethernet transmission</t>
  </si>
  <si>
    <t>Wholesale costs</t>
  </si>
  <si>
    <t>Other (please explain)</t>
  </si>
  <si>
    <t>TOTAL RESULT FROM THE MODEL (it should be equal to the sum of above categories)</t>
  </si>
  <si>
    <t>Illustrative example on how to fill the table above</t>
  </si>
  <si>
    <t>YES</t>
  </si>
  <si>
    <t>CDF, I-CSCF, S-CSCF, Access SBC, P-CSCF, IMS-AGW, IX SBC, IBCF, TrGW, ENUM, MRF</t>
  </si>
  <si>
    <t>Remote exchange, local exchange, tandem exchange</t>
  </si>
  <si>
    <t>PDH/SDH transmission equipment</t>
  </si>
  <si>
    <t>It does not include cables and infrastructure (which is not incremental to termination)</t>
  </si>
  <si>
    <t>Ethernet transmission equipment</t>
  </si>
  <si>
    <t>Route testing/monitoring costs, Operation and maintenance (O&amp;M) costs, Data clearing costs, Financial clearing costs, Negotiation and contract management/regulation costs</t>
  </si>
  <si>
    <t>IP-TDM conversion</t>
  </si>
  <si>
    <t>MGW and MGW-Controller</t>
  </si>
  <si>
    <t>Required to ensure TDM interconnection, which is compulsory as per current regulations.</t>
  </si>
  <si>
    <r>
      <t xml:space="preserve">Specific costs related with the provision of wholesale services are to be provided in this worksheet disaggregated according to their main activity/purpose, namely:
- </t>
    </r>
    <r>
      <rPr>
        <b/>
        <sz val="10"/>
        <color theme="1"/>
        <rFont val="Verdana"/>
        <family val="2"/>
      </rPr>
      <t>Route testing/monitoring costs:</t>
    </r>
    <r>
      <rPr>
        <sz val="10"/>
        <color theme="1"/>
        <rFont val="Verdana"/>
        <family val="2"/>
      </rPr>
      <t xml:space="preserve"> Refers to cost of all processes incurred when communication links and billability of the services are tested/monitored.
- </t>
    </r>
    <r>
      <rPr>
        <b/>
        <sz val="10"/>
        <color theme="1"/>
        <rFont val="Verdana"/>
        <family val="2"/>
      </rPr>
      <t>Operation and maintenance (O&amp;M) costs:</t>
    </r>
    <r>
      <rPr>
        <sz val="10"/>
        <color theme="1"/>
        <rFont val="Verdana"/>
        <family val="2"/>
      </rPr>
      <t xml:space="preserve"> This cost component includes dedicated staff costs, software and systems for wholesale operations, fraud prevention, accounting, and payments that are incurred.
- </t>
    </r>
    <r>
      <rPr>
        <b/>
        <sz val="10"/>
        <color theme="1"/>
        <rFont val="Verdana"/>
        <family val="2"/>
      </rPr>
      <t xml:space="preserve">Data clearing costs: </t>
    </r>
    <r>
      <rPr>
        <sz val="10"/>
        <color theme="1"/>
        <rFont val="Verdana"/>
        <family val="2"/>
      </rPr>
      <t xml:space="preserve">Costs incurred for data clearing functions. For termination, this function includes TAP record generation and clearing.
- </t>
    </r>
    <r>
      <rPr>
        <b/>
        <sz val="10"/>
        <color theme="1"/>
        <rFont val="Verdana"/>
        <family val="2"/>
      </rPr>
      <t xml:space="preserve">Financial clearing costs: </t>
    </r>
    <r>
      <rPr>
        <sz val="10"/>
        <color theme="1"/>
        <rFont val="Verdana"/>
        <family val="2"/>
      </rPr>
      <t>Costs incurred for financial clearing activities such as processing of invoices received and sent. Additionally, in the case that there are costs associated to billing, bad debt, collection, etc. which are relevant for voice termination, they should be included here.
-</t>
    </r>
    <r>
      <rPr>
        <b/>
        <sz val="10"/>
        <color theme="1"/>
        <rFont val="Verdana"/>
        <family val="2"/>
      </rPr>
      <t xml:space="preserve"> Negotiation and contract management/regulation costs: </t>
    </r>
    <r>
      <rPr>
        <sz val="10"/>
        <color theme="1"/>
        <rFont val="Verdana"/>
        <family val="2"/>
      </rPr>
      <t>fees and expenses incurred in the negotiation of agreements between operators, including external fees, such as consulting services, and internal expenses, such as agreement settlement and contract monitoring. 
However, stakeholders are invited to provide this information with a higher level of detail if available. In this case, please split the cost among the different subcategories applicable, providing a short description of each of them. Please note that additional rows have been reserved for reflecting these subcategories in the tables. 
Please, include in column H a description of the cost elements, activities, equipment, etc. included in each row.
Service specific costs should be split between CapEx (purchase and installation of assets, one off fees, etc.) and OpEx (maintenance, labour costs, outsourcing, etc.). For both, CapEx and OpEx, please provide the expected cost trends measured as a percentage of year-over-year variation. Additionally for CapEx data, please include the average useful lives of the assets involved.
Please note that as we foresee potential material differences across operators, we have included separate tables to be filled in with information from each operator. Please note that having the information by operator will provide us more samples to be able to perform statistical analysis to understand the relation between scale and costs, which is required to model a hypothetical operator.
The information to be provided below should correspond to FY 2017 for the following categories:
- Fixed national interconnection: Costs related to the activities associated to the interconnection of voice services among national operators. This mean those activities associated to voice termination from national fixed and mobile, as well as the management of interconnection associated to off-net calls to fixed and mobile national destinations.
- Fixed international interconnection: Costs related to the activities associated to interconnection of voice services among international operators. This mean those activities associated to voice termination from international locations, as well as the management of interconnection associated to off-net calls to international destinations. These costs should be split between those related to EU/EEA countries and non-EU/EEA countries.
- Other wholesale services: Considering any other wholesale services such as ULL, WLR, VULA, bitstream, leased lines, etc. Please note that this category should also considered the costs associated to activities to manage wholesale services used from third operators. 
In the event that some costs are shared between one or more of the above categories, please provide your best estimates and indicate the approach followed to split the costs among the relevant categories in the space reserved for comments (for instance, based on the specific information from the operator's top-down system. In the case that you are using top-down system information, please explain the main allocation criteria used in the system). However, in case that you consider that you do not count on sufficient or conclusive information to perform such split of costs among categories, please include only the total amount in the space reserved for it. 
Finally, for the "Fixed national interconnection" services, please provide the percentage of the wholesale commercial costs that are fixed (not variable with demand) as well as indications on how this percentage has been obtained.</t>
    </r>
  </si>
  <si>
    <t>Stakeholders are welcomed to provide this information in EUR for the year 2017. However, they are free to either (i) use their national currency (specifying this in their response); (ii) convert it to Euros (specifying which exchange rate, source and reference period has been used in their response). In order to ensure consistency across the data provided in different MS, we will follow the approach used by BEREC in its International Roaming Benchmark Report. Namely, we will use the exchange rate appearing on first figures published on 18th October 2018 in the Official Journal of the European Union (https://eur-lex.europa.eu/legal-content/EN/TXT/?qid=1540217702442&amp;uri=CELEX:C2018/378/05).</t>
  </si>
  <si>
    <t>SERVICE SPECIFIC COSTS - OPEX</t>
  </si>
  <si>
    <t>Costs related to the different group of services</t>
  </si>
  <si>
    <t>Description of the costs included in each of the categories and subcategories</t>
  </si>
  <si>
    <t>Expected yearly trend - %</t>
  </si>
  <si>
    <t>For "Fixed national interconnection", please indicate the percentage of the wholesale commercial costs that are fixed (not variable with demand)</t>
  </si>
  <si>
    <t>Please provide details on the approach followed to derive this percentage and explanations that justify its reasonability</t>
  </si>
  <si>
    <t>Cost Category</t>
  </si>
  <si>
    <t xml:space="preserve">Fixed national interconnection </t>
  </si>
  <si>
    <t>Fixed international interconnection (EU/EEA)</t>
  </si>
  <si>
    <t>Fixed international interconnection (Non-EU/EEA)</t>
  </si>
  <si>
    <t>Other wholesale services</t>
  </si>
  <si>
    <t>Total costs</t>
  </si>
  <si>
    <t>Route testing/monitoring costs</t>
  </si>
  <si>
    <t>Subcategory 1 (please specify)</t>
  </si>
  <si>
    <t>Subcategory 2 (please specify)</t>
  </si>
  <si>
    <t>Subcategory 3 (please specify)</t>
  </si>
  <si>
    <t>Operation and maintenance (O&amp;M) costs</t>
  </si>
  <si>
    <t>Data clearing costs</t>
  </si>
  <si>
    <t>Financial clearing costs</t>
  </si>
  <si>
    <t>Negotiation and contract management/regulation costs</t>
  </si>
  <si>
    <t xml:space="preserve">Other additional specific costs (Please specify in the space reserved for comments) </t>
  </si>
  <si>
    <t>Brief description of the costs included in each of the categories and subcategories</t>
  </si>
  <si>
    <t>SERVICE SPECIFIC COSTS - CAPEX</t>
  </si>
  <si>
    <t>Average asset useful life</t>
  </si>
  <si>
    <t>REVENUES AND OUTPAYMENTS FOR INTERCONNECTION</t>
  </si>
  <si>
    <t>When operators are not able to perform the mentioned split of total costs of OpEx and CapEx categories requested in the above tables among group of services (Fixed national interconnection, Fixed international interconnection and Other wholesale services), an alternative method may be implemented by EC/Axon based on wholesale payments, which refer to revenues received by the operator providing a wholesale service (payment coming from the seeker operator) or costs of wholesale services paid by the operator seeking a wholesale service (paid to the provider operator). With this objective in mind, we are also requesting information about payments related to wholesale services in the following table.
Please note that in the case of costs which are only related to voice services, EC/Axon may use traffic (requested in HISTORIC DEMAND worksheet in 1st request) as cost driver.</t>
  </si>
  <si>
    <t>Services</t>
  </si>
  <si>
    <t xml:space="preserve">Revenues </t>
  </si>
  <si>
    <t>Outpayments for interconnection</t>
  </si>
  <si>
    <t>Fixed voice off-net to national numbers (to both fixed and mobile numbers)</t>
  </si>
  <si>
    <t>Fixed voice incoming from national (from both fixed and mobile numbers)</t>
  </si>
  <si>
    <t>Fixed voice off-net to EU/EEA international numbers (to both fixed and mobile numbers)</t>
  </si>
  <si>
    <t>Fixed voice incoming from EU/EEA international (from both fixed and mobile numbers)</t>
  </si>
  <si>
    <t>Fixed international interconnection (non-EU/EEA)</t>
  </si>
  <si>
    <t>Fixed voice off-net to non-EU/EEA international numbers (to both fixed and mobile numbers)</t>
  </si>
  <si>
    <t>Fixed voice incoming from non-EU/EEA international (from both fixed and mobile numbers)</t>
  </si>
  <si>
    <t>Name of the operator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</si>
</sst>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1]_-;\-* #,##0.00\ [$€-1]_-;_-* &quot;-&quot;??\ [$€-1]_-"/>
    <numFmt numFmtId="165" formatCode="#,##0;\-#,##0;\-"/>
    <numFmt numFmtId="166" formatCode="#,##0.00%;\-#,##0.00%;\-"/>
    <numFmt numFmtId="167" formatCode="#,##0%;\-#,##0%;\-"/>
    <numFmt numFmtId="168" formatCode="#,##0.0%;\-#,##0.0%;\-"/>
    <numFmt numFmtId="169" formatCode="#,##0.000;\-#,##0.000;\-"/>
    <numFmt numFmtId="170" formatCode="#,##0.000000;\-#,##0.000000;\-"/>
  </numFmts>
  <fonts count="37" x14ac:knownFonts="1">
    <font>
      <sz val="11"/>
      <color theme="1"/>
      <name val="Calibri"/>
      <family val="2"/>
      <scheme val="minor"/>
    </font>
    <font>
      <b/>
      <sz val="11"/>
      <color theme="0"/>
      <name val="Calibri"/>
      <family val="2"/>
      <scheme val="minor"/>
    </font>
    <font>
      <b/>
      <sz val="11"/>
      <color theme="1"/>
      <name val="Calibri"/>
      <family val="2"/>
      <scheme val="minor"/>
    </font>
    <font>
      <b/>
      <sz val="16"/>
      <color indexed="9"/>
      <name val="Verdana"/>
      <family val="2"/>
    </font>
    <font>
      <sz val="9"/>
      <name val="Verdana"/>
      <family val="2"/>
    </font>
    <font>
      <sz val="14"/>
      <color rgb="FF113F80"/>
      <name val="Verdana"/>
      <family val="2"/>
    </font>
    <font>
      <b/>
      <sz val="10"/>
      <color rgb="FF0C2749"/>
      <name val="Verdana"/>
      <family val="2"/>
    </font>
    <font>
      <sz val="10"/>
      <name val="Verdana"/>
      <family val="2"/>
    </font>
    <font>
      <sz val="10"/>
      <color rgb="FF0C2749"/>
      <name val="Verdana"/>
      <family val="2"/>
    </font>
    <font>
      <b/>
      <sz val="10"/>
      <color theme="1"/>
      <name val="Verdana"/>
      <family val="2"/>
    </font>
    <font>
      <u/>
      <sz val="9"/>
      <color theme="3"/>
      <name val="Verdana"/>
      <family val="2"/>
    </font>
    <font>
      <b/>
      <sz val="10"/>
      <name val="Verdana"/>
      <family val="2"/>
    </font>
    <font>
      <u/>
      <sz val="11"/>
      <color theme="10"/>
      <name val="Calibri"/>
      <family val="2"/>
    </font>
    <font>
      <sz val="9"/>
      <name val="Arial"/>
      <family val="2"/>
    </font>
    <font>
      <b/>
      <sz val="18"/>
      <color indexed="9"/>
      <name val="Verdana"/>
      <family val="2"/>
    </font>
    <font>
      <sz val="9"/>
      <color theme="1"/>
      <name val="Verdana"/>
      <family val="2"/>
    </font>
    <font>
      <sz val="10"/>
      <color theme="1"/>
      <name val="Verdana"/>
      <family val="2"/>
    </font>
    <font>
      <b/>
      <sz val="14"/>
      <name val="Verdana"/>
      <family val="2"/>
    </font>
    <font>
      <b/>
      <sz val="10"/>
      <color theme="0"/>
      <name val="Verdana"/>
      <family val="2"/>
    </font>
    <font>
      <sz val="10"/>
      <color rgb="FF113F80"/>
      <name val="Verdana"/>
      <family val="2"/>
    </font>
    <font>
      <sz val="10"/>
      <color rgb="FFFF0000"/>
      <name val="Verdana"/>
      <family val="2"/>
    </font>
    <font>
      <u/>
      <sz val="10"/>
      <name val="Verdana"/>
      <family val="2"/>
    </font>
    <font>
      <b/>
      <sz val="16"/>
      <color theme="0"/>
      <name val="Verdana"/>
      <family val="2"/>
    </font>
    <font>
      <sz val="11"/>
      <color theme="1"/>
      <name val="Verdana"/>
      <family val="2"/>
    </font>
    <font>
      <b/>
      <sz val="14"/>
      <color rgb="FF7DB92B"/>
      <name val="Verdana"/>
      <family val="2"/>
    </font>
    <font>
      <b/>
      <sz val="10"/>
      <color rgb="FF7DB92B"/>
      <name val="Verdana"/>
      <family val="2"/>
    </font>
    <font>
      <sz val="11"/>
      <color rgb="FF113F80"/>
      <name val="Calibri"/>
      <family val="2"/>
      <scheme val="minor"/>
    </font>
    <font>
      <sz val="10"/>
      <color theme="1"/>
      <name val="Calibri"/>
      <family val="2"/>
      <scheme val="minor"/>
    </font>
    <font>
      <sz val="14"/>
      <color theme="1"/>
      <name val="Verdana"/>
      <family val="2"/>
    </font>
    <font>
      <b/>
      <sz val="10"/>
      <color rgb="FF113F80"/>
      <name val="Verdana"/>
      <family val="2"/>
    </font>
    <font>
      <i/>
      <sz val="10"/>
      <color theme="1"/>
      <name val="Verdana"/>
      <family val="2"/>
    </font>
    <font>
      <i/>
      <sz val="10"/>
      <color rgb="FF113F80"/>
      <name val="Verdana"/>
      <family val="2"/>
    </font>
    <font>
      <b/>
      <sz val="12"/>
      <color theme="1"/>
      <name val="Verdana"/>
      <family val="2"/>
    </font>
    <font>
      <b/>
      <i/>
      <sz val="10"/>
      <color theme="1"/>
      <name val="Verdana"/>
      <family val="2"/>
    </font>
    <font>
      <b/>
      <u/>
      <sz val="10"/>
      <color theme="1"/>
      <name val="Verdana"/>
      <family val="2"/>
    </font>
    <font>
      <b/>
      <sz val="11"/>
      <color rgb="FF113F80"/>
      <name val="Calibri"/>
      <family val="2"/>
      <scheme val="minor"/>
    </font>
    <font>
      <b/>
      <sz val="14"/>
      <color theme="1"/>
      <name val="Verdana"/>
      <family val="2"/>
    </font>
  </fonts>
  <fills count="9">
    <fill>
      <patternFill patternType="none"/>
    </fill>
    <fill>
      <patternFill patternType="gray125"/>
    </fill>
    <fill>
      <patternFill patternType="solid">
        <fgColor rgb="FF0C2749"/>
        <bgColor indexed="64"/>
      </patternFill>
    </fill>
    <fill>
      <patternFill patternType="solid">
        <fgColor rgb="FFFFFAE3"/>
        <bgColor indexed="64"/>
      </patternFill>
    </fill>
    <fill>
      <patternFill patternType="solid">
        <fgColor rgb="FFA4CEEC"/>
        <bgColor indexed="64"/>
      </patternFill>
    </fill>
    <fill>
      <patternFill patternType="solid">
        <fgColor rgb="FFFFFF00"/>
        <bgColor indexed="64"/>
      </patternFill>
    </fill>
    <fill>
      <patternFill patternType="solid">
        <fgColor rgb="FFFFC000"/>
        <bgColor indexed="64"/>
      </patternFill>
    </fill>
    <fill>
      <patternFill patternType="solid">
        <fgColor theme="6" tint="0.79998168889431442"/>
        <bgColor indexed="64"/>
      </patternFill>
    </fill>
    <fill>
      <patternFill patternType="solid">
        <fgColor theme="0" tint="-0.249977111117893"/>
        <bgColor indexed="64"/>
      </patternFill>
    </fill>
  </fills>
  <borders count="146">
    <border>
      <left/>
      <right/>
      <top/>
      <bottom/>
      <diagonal/>
    </border>
    <border>
      <left style="medium">
        <color rgb="FF113F80"/>
      </left>
      <right/>
      <top style="medium">
        <color rgb="FF113F80"/>
      </top>
      <bottom style="medium">
        <color rgb="FF113F80"/>
      </bottom>
      <diagonal/>
    </border>
    <border>
      <left/>
      <right/>
      <top style="medium">
        <color rgb="FF113F80"/>
      </top>
      <bottom style="medium">
        <color rgb="FF113F80"/>
      </bottom>
      <diagonal/>
    </border>
    <border>
      <left/>
      <right style="medium">
        <color rgb="FF113F80"/>
      </right>
      <top style="medium">
        <color rgb="FF113F80"/>
      </top>
      <bottom style="medium">
        <color rgb="FF113F80"/>
      </bottom>
      <diagonal/>
    </border>
    <border>
      <left style="medium">
        <color rgb="FF7DB92B"/>
      </left>
      <right/>
      <top style="medium">
        <color rgb="FF7DB92B"/>
      </top>
      <bottom/>
      <diagonal/>
    </border>
    <border>
      <left/>
      <right/>
      <top style="medium">
        <color rgb="FF7DB92B"/>
      </top>
      <bottom/>
      <diagonal/>
    </border>
    <border>
      <left style="medium">
        <color rgb="FF7DB92B"/>
      </left>
      <right/>
      <top/>
      <bottom/>
      <diagonal/>
    </border>
    <border>
      <left/>
      <right/>
      <top style="dotted">
        <color rgb="FF0C2749"/>
      </top>
      <bottom style="dotted">
        <color rgb="FF0C2749"/>
      </bottom>
      <diagonal/>
    </border>
    <border>
      <left style="medium">
        <color rgb="FF0C2749"/>
      </left>
      <right style="thin">
        <color rgb="FF0C2749"/>
      </right>
      <top style="medium">
        <color rgb="FF0C2749"/>
      </top>
      <bottom style="medium">
        <color rgb="FF0C2749"/>
      </bottom>
      <diagonal/>
    </border>
    <border>
      <left style="thin">
        <color rgb="FF0C2749"/>
      </left>
      <right style="thin">
        <color rgb="FF0C2749"/>
      </right>
      <top style="medium">
        <color rgb="FF0C2749"/>
      </top>
      <bottom style="medium">
        <color rgb="FF0C2749"/>
      </bottom>
      <diagonal/>
    </border>
    <border>
      <left style="thin">
        <color rgb="FF0C2749"/>
      </left>
      <right style="medium">
        <color rgb="FF0C2749"/>
      </right>
      <top style="medium">
        <color rgb="FF0C2749"/>
      </top>
      <bottom style="medium">
        <color rgb="FF0C2749"/>
      </bottom>
      <diagonal/>
    </border>
    <border>
      <left style="medium">
        <color rgb="FF0C2749"/>
      </left>
      <right style="thin">
        <color rgb="FF0C2749"/>
      </right>
      <top style="medium">
        <color rgb="FF0C2749"/>
      </top>
      <bottom style="thin">
        <color rgb="FF0C2749"/>
      </bottom>
      <diagonal/>
    </border>
    <border>
      <left style="thin">
        <color rgb="FF0C2749"/>
      </left>
      <right style="thin">
        <color rgb="FF0C2749"/>
      </right>
      <top style="medium">
        <color rgb="FF0C2749"/>
      </top>
      <bottom style="thin">
        <color rgb="FF0C2749"/>
      </bottom>
      <diagonal/>
    </border>
    <border>
      <left style="thin">
        <color rgb="FF0C2749"/>
      </left>
      <right style="medium">
        <color rgb="FF0C2749"/>
      </right>
      <top style="medium">
        <color rgb="FF0C2749"/>
      </top>
      <bottom style="thin">
        <color rgb="FF0C2749"/>
      </bottom>
      <diagonal/>
    </border>
    <border>
      <left style="medium">
        <color rgb="FF0C2749"/>
      </left>
      <right style="thin">
        <color rgb="FF0C2749"/>
      </right>
      <top style="thin">
        <color rgb="FF0C2749"/>
      </top>
      <bottom style="thin">
        <color rgb="FF0C2749"/>
      </bottom>
      <diagonal/>
    </border>
    <border>
      <left style="thin">
        <color rgb="FF0C2749"/>
      </left>
      <right style="thin">
        <color rgb="FF0C2749"/>
      </right>
      <top style="thin">
        <color rgb="FF0C2749"/>
      </top>
      <bottom style="thin">
        <color rgb="FF0C2749"/>
      </bottom>
      <diagonal/>
    </border>
    <border>
      <left style="thin">
        <color rgb="FF0C2749"/>
      </left>
      <right style="medium">
        <color rgb="FF0C2749"/>
      </right>
      <top style="thin">
        <color rgb="FF0C2749"/>
      </top>
      <bottom style="thin">
        <color rgb="FF0C2749"/>
      </bottom>
      <diagonal/>
    </border>
    <border>
      <left style="medium">
        <color rgb="FF0C2749"/>
      </left>
      <right style="thin">
        <color rgb="FF0C2749"/>
      </right>
      <top style="thin">
        <color rgb="FF0C2749"/>
      </top>
      <bottom style="medium">
        <color rgb="FF0C2749"/>
      </bottom>
      <diagonal/>
    </border>
    <border>
      <left style="thin">
        <color rgb="FF0C2749"/>
      </left>
      <right style="thin">
        <color rgb="FF0C2749"/>
      </right>
      <top style="thin">
        <color rgb="FF0C2749"/>
      </top>
      <bottom style="medium">
        <color rgb="FF0C2749"/>
      </bottom>
      <diagonal/>
    </border>
    <border>
      <left style="thin">
        <color rgb="FF0C2749"/>
      </left>
      <right style="medium">
        <color rgb="FF0C2749"/>
      </right>
      <top style="thin">
        <color rgb="FF0C2749"/>
      </top>
      <bottom style="medium">
        <color rgb="FF0C2749"/>
      </bottom>
      <diagonal/>
    </border>
    <border>
      <left style="thin">
        <color theme="0"/>
      </left>
      <right style="thin">
        <color theme="0"/>
      </right>
      <top/>
      <bottom style="thin">
        <color theme="0"/>
      </bottom>
      <diagonal/>
    </border>
    <border>
      <left/>
      <right style="medium">
        <color rgb="FF113F80"/>
      </right>
      <top style="medium">
        <color rgb="FF113F80"/>
      </top>
      <bottom/>
      <diagonal/>
    </border>
    <border>
      <left style="thin">
        <color theme="0"/>
      </left>
      <right style="thin">
        <color theme="0"/>
      </right>
      <top style="thin">
        <color theme="0"/>
      </top>
      <bottom/>
      <diagonal/>
    </border>
    <border>
      <left style="thin">
        <color theme="0"/>
      </left>
      <right/>
      <top/>
      <bottom style="medium">
        <color rgb="FF113F80"/>
      </bottom>
      <diagonal/>
    </border>
    <border>
      <left style="medium">
        <color rgb="FF113F80"/>
      </left>
      <right/>
      <top style="medium">
        <color rgb="FF113F80"/>
      </top>
      <bottom/>
      <diagonal/>
    </border>
    <border>
      <left style="medium">
        <color rgb="FF113F80"/>
      </left>
      <right style="medium">
        <color rgb="FF113F80"/>
      </right>
      <top style="medium">
        <color rgb="FF113F80"/>
      </top>
      <bottom style="medium">
        <color rgb="FF113F80"/>
      </bottom>
      <diagonal/>
    </border>
    <border>
      <left style="thin">
        <color theme="0"/>
      </left>
      <right style="thin">
        <color theme="0"/>
      </right>
      <top/>
      <bottom/>
      <diagonal/>
    </border>
    <border>
      <left style="medium">
        <color rgb="FFA1AD25"/>
      </left>
      <right style="medium">
        <color rgb="FFA1AD25"/>
      </right>
      <top style="medium">
        <color rgb="FFA1AD25"/>
      </top>
      <bottom style="thin">
        <color rgb="FFA1AD25"/>
      </bottom>
      <diagonal/>
    </border>
    <border>
      <left style="medium">
        <color rgb="FFA1AD25"/>
      </left>
      <right style="medium">
        <color rgb="FFA1AD25"/>
      </right>
      <top style="thin">
        <color rgb="FFA1AD25"/>
      </top>
      <bottom style="thin">
        <color rgb="FFA1AD25"/>
      </bottom>
      <diagonal/>
    </border>
    <border>
      <left style="medium">
        <color rgb="FFA1AD25"/>
      </left>
      <right style="medium">
        <color rgb="FFA1AD25"/>
      </right>
      <top style="thin">
        <color rgb="FFA1AD25"/>
      </top>
      <bottom style="medium">
        <color rgb="FFA1AD25"/>
      </bottom>
      <diagonal/>
    </border>
    <border>
      <left style="medium">
        <color rgb="FF0C2749"/>
      </left>
      <right/>
      <top style="medium">
        <color rgb="FF0C2749"/>
      </top>
      <bottom style="medium">
        <color rgb="FF0C2749"/>
      </bottom>
      <diagonal/>
    </border>
    <border>
      <left/>
      <right/>
      <top style="medium">
        <color rgb="FF0C2749"/>
      </top>
      <bottom style="medium">
        <color rgb="FF0C2749"/>
      </bottom>
      <diagonal/>
    </border>
    <border>
      <left/>
      <right style="medium">
        <color rgb="FF0C2749"/>
      </right>
      <top style="medium">
        <color rgb="FF0C2749"/>
      </top>
      <bottom style="medium">
        <color rgb="FF0C2749"/>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medium">
        <color rgb="FFA1AD25"/>
      </left>
      <right/>
      <top style="medium">
        <color rgb="FFA1AD25"/>
      </top>
      <bottom style="thin">
        <color rgb="FFA1AD25"/>
      </bottom>
      <diagonal/>
    </border>
    <border>
      <left style="medium">
        <color rgb="FF113F80"/>
      </left>
      <right style="thin">
        <color rgb="FF113F80"/>
      </right>
      <top style="medium">
        <color rgb="FF113F80"/>
      </top>
      <bottom style="thin">
        <color rgb="FF113F80"/>
      </bottom>
      <diagonal/>
    </border>
    <border>
      <left style="thin">
        <color rgb="FF113F80"/>
      </left>
      <right style="thin">
        <color rgb="FF113F80"/>
      </right>
      <top style="medium">
        <color rgb="FF113F80"/>
      </top>
      <bottom style="thin">
        <color rgb="FF113F80"/>
      </bottom>
      <diagonal/>
    </border>
    <border>
      <left style="thin">
        <color rgb="FF113F80"/>
      </left>
      <right/>
      <top style="medium">
        <color rgb="FF113F80"/>
      </top>
      <bottom style="thin">
        <color rgb="FF113F80"/>
      </bottom>
      <diagonal/>
    </border>
    <border>
      <left style="thin">
        <color rgb="FF113F80"/>
      </left>
      <right style="medium">
        <color rgb="FF113F80"/>
      </right>
      <top style="medium">
        <color rgb="FF113F80"/>
      </top>
      <bottom style="thin">
        <color rgb="FF113F80"/>
      </bottom>
      <diagonal/>
    </border>
    <border>
      <left style="medium">
        <color rgb="FFA1AD25"/>
      </left>
      <right/>
      <top style="thin">
        <color rgb="FFA1AD25"/>
      </top>
      <bottom style="thin">
        <color rgb="FFA1AD25"/>
      </bottom>
      <diagonal/>
    </border>
    <border>
      <left style="medium">
        <color rgb="FF113F80"/>
      </left>
      <right style="thin">
        <color rgb="FF113F80"/>
      </right>
      <top style="thin">
        <color rgb="FF113F80"/>
      </top>
      <bottom style="thin">
        <color rgb="FF113F80"/>
      </bottom>
      <diagonal/>
    </border>
    <border>
      <left style="thin">
        <color rgb="FF113F80"/>
      </left>
      <right style="thin">
        <color rgb="FF113F80"/>
      </right>
      <top style="thin">
        <color rgb="FF113F80"/>
      </top>
      <bottom style="thin">
        <color rgb="FF113F80"/>
      </bottom>
      <diagonal/>
    </border>
    <border>
      <left style="thin">
        <color rgb="FF113F80"/>
      </left>
      <right/>
      <top style="thin">
        <color rgb="FF113F80"/>
      </top>
      <bottom style="thin">
        <color rgb="FF113F80"/>
      </bottom>
      <diagonal/>
    </border>
    <border>
      <left style="thin">
        <color rgb="FF113F80"/>
      </left>
      <right style="medium">
        <color rgb="FF113F80"/>
      </right>
      <top style="thin">
        <color rgb="FF113F80"/>
      </top>
      <bottom style="thin">
        <color rgb="FF113F80"/>
      </bottom>
      <diagonal/>
    </border>
    <border>
      <left style="medium">
        <color rgb="FFA1AD25"/>
      </left>
      <right/>
      <top style="thin">
        <color rgb="FFA1AD25"/>
      </top>
      <bottom style="medium">
        <color rgb="FFA1AD25"/>
      </bottom>
      <diagonal/>
    </border>
    <border>
      <left style="medium">
        <color rgb="FF113F80"/>
      </left>
      <right style="thin">
        <color rgb="FF113F80"/>
      </right>
      <top style="thin">
        <color rgb="FF113F80"/>
      </top>
      <bottom style="medium">
        <color rgb="FF113F80"/>
      </bottom>
      <diagonal/>
    </border>
    <border>
      <left style="thin">
        <color rgb="FF113F80"/>
      </left>
      <right style="thin">
        <color rgb="FF113F80"/>
      </right>
      <top style="thin">
        <color rgb="FF113F80"/>
      </top>
      <bottom style="medium">
        <color rgb="FF113F80"/>
      </bottom>
      <diagonal/>
    </border>
    <border>
      <left style="thin">
        <color rgb="FF113F80"/>
      </left>
      <right/>
      <top style="thin">
        <color rgb="FF113F80"/>
      </top>
      <bottom style="medium">
        <color rgb="FF113F80"/>
      </bottom>
      <diagonal/>
    </border>
    <border>
      <left style="thin">
        <color rgb="FF113F80"/>
      </left>
      <right style="medium">
        <color rgb="FF113F80"/>
      </right>
      <top style="thin">
        <color rgb="FF113F80"/>
      </top>
      <bottom style="medium">
        <color rgb="FF113F80"/>
      </bottom>
      <diagonal/>
    </border>
    <border>
      <left style="medium">
        <color rgb="FFA1AD25"/>
      </left>
      <right style="thin">
        <color rgb="FFA1AD25"/>
      </right>
      <top style="medium">
        <color rgb="FFA1AD25"/>
      </top>
      <bottom style="thin">
        <color rgb="FFA1AD25"/>
      </bottom>
      <diagonal/>
    </border>
    <border>
      <left style="thin">
        <color rgb="FFA1AD25"/>
      </left>
      <right style="medium">
        <color rgb="FFA1AD25"/>
      </right>
      <top style="medium">
        <color rgb="FFA1AD25"/>
      </top>
      <bottom style="thin">
        <color rgb="FFA1AD25"/>
      </bottom>
      <diagonal/>
    </border>
    <border>
      <left style="medium">
        <color rgb="FFA1AD25"/>
      </left>
      <right style="thin">
        <color rgb="FFA1AD25"/>
      </right>
      <top style="thin">
        <color rgb="FFA1AD25"/>
      </top>
      <bottom style="thin">
        <color rgb="FFA1AD25"/>
      </bottom>
      <diagonal/>
    </border>
    <border>
      <left style="thin">
        <color rgb="FFA1AD25"/>
      </left>
      <right style="medium">
        <color rgb="FFA1AD25"/>
      </right>
      <top style="thin">
        <color rgb="FFA1AD25"/>
      </top>
      <bottom style="thin">
        <color rgb="FFA1AD25"/>
      </bottom>
      <diagonal/>
    </border>
    <border>
      <left style="medium">
        <color rgb="FFA1AD25"/>
      </left>
      <right style="thin">
        <color rgb="FFA1AD25"/>
      </right>
      <top style="thin">
        <color rgb="FFA1AD25"/>
      </top>
      <bottom style="medium">
        <color rgb="FFA1AD25"/>
      </bottom>
      <diagonal/>
    </border>
    <border>
      <left style="thin">
        <color rgb="FFA1AD25"/>
      </left>
      <right style="medium">
        <color rgb="FFA1AD25"/>
      </right>
      <top style="thin">
        <color rgb="FFA1AD25"/>
      </top>
      <bottom style="medium">
        <color rgb="FFA1AD25"/>
      </bottom>
      <diagonal/>
    </border>
    <border>
      <left style="medium">
        <color rgb="FF0C2749"/>
      </left>
      <right/>
      <top style="medium">
        <color rgb="FF0C2749"/>
      </top>
      <bottom/>
      <diagonal/>
    </border>
    <border>
      <left/>
      <right/>
      <top style="medium">
        <color rgb="FF0C2749"/>
      </top>
      <bottom/>
      <diagonal/>
    </border>
    <border>
      <left/>
      <right style="medium">
        <color rgb="FF0C2749"/>
      </right>
      <top style="medium">
        <color rgb="FF0C2749"/>
      </top>
      <bottom/>
      <diagonal/>
    </border>
    <border>
      <left style="medium">
        <color rgb="FF0C2749"/>
      </left>
      <right/>
      <top/>
      <bottom style="medium">
        <color rgb="FF0C2749"/>
      </bottom>
      <diagonal/>
    </border>
    <border>
      <left/>
      <right/>
      <top/>
      <bottom style="medium">
        <color rgb="FF0C2749"/>
      </bottom>
      <diagonal/>
    </border>
    <border>
      <left/>
      <right style="medium">
        <color rgb="FF0C2749"/>
      </right>
      <top/>
      <bottom style="medium">
        <color rgb="FF0C2749"/>
      </bottom>
      <diagonal/>
    </border>
    <border>
      <left style="thin">
        <color theme="0"/>
      </left>
      <right/>
      <top/>
      <bottom/>
      <diagonal/>
    </border>
    <border>
      <left/>
      <right style="thin">
        <color theme="0"/>
      </right>
      <top/>
      <bottom style="thin">
        <color theme="0"/>
      </bottom>
      <diagonal/>
    </border>
    <border>
      <left/>
      <right style="thin">
        <color theme="0"/>
      </right>
      <top/>
      <bottom/>
      <diagonal/>
    </border>
    <border>
      <left style="medium">
        <color rgb="FFA1AD25"/>
      </left>
      <right/>
      <top style="medium">
        <color rgb="FFA1AD25"/>
      </top>
      <bottom/>
      <diagonal/>
    </border>
    <border>
      <left/>
      <right style="medium">
        <color rgb="FF113F80"/>
      </right>
      <top style="medium">
        <color rgb="FF113F80"/>
      </top>
      <bottom style="thin">
        <color rgb="FF113F80"/>
      </bottom>
      <diagonal/>
    </border>
    <border>
      <left/>
      <right style="medium">
        <color rgb="FF113F80"/>
      </right>
      <top style="thin">
        <color rgb="FF113F80"/>
      </top>
      <bottom style="thin">
        <color rgb="FF113F80"/>
      </bottom>
      <diagonal/>
    </border>
    <border>
      <left style="medium">
        <color rgb="FFA1AD25"/>
      </left>
      <right/>
      <top style="thin">
        <color rgb="FFA1AD25"/>
      </top>
      <bottom/>
      <diagonal/>
    </border>
    <border>
      <left/>
      <right style="medium">
        <color rgb="FF113F80"/>
      </right>
      <top style="thin">
        <color rgb="FF113F80"/>
      </top>
      <bottom/>
      <diagonal/>
    </border>
    <border>
      <left style="medium">
        <color rgb="FFA1AD25"/>
      </left>
      <right style="medium">
        <color rgb="FFA1AD25"/>
      </right>
      <top/>
      <bottom/>
      <diagonal/>
    </border>
    <border>
      <left style="medium">
        <color rgb="FF113F80"/>
      </left>
      <right style="thin">
        <color rgb="FF113F80"/>
      </right>
      <top style="thin">
        <color rgb="FF113F80"/>
      </top>
      <bottom/>
      <diagonal/>
    </border>
    <border>
      <left style="thin">
        <color rgb="FF113F80"/>
      </left>
      <right style="thin">
        <color rgb="FF113F80"/>
      </right>
      <top style="thin">
        <color rgb="FF113F80"/>
      </top>
      <bottom/>
      <diagonal/>
    </border>
    <border>
      <left style="thin">
        <color rgb="FF113F80"/>
      </left>
      <right style="medium">
        <color rgb="FF113F80"/>
      </right>
      <top style="thin">
        <color rgb="FF113F80"/>
      </top>
      <bottom/>
      <diagonal/>
    </border>
    <border>
      <left/>
      <right style="medium">
        <color rgb="FF113F80"/>
      </right>
      <top style="thin">
        <color rgb="FF113F80"/>
      </top>
      <bottom style="medium">
        <color rgb="FF113F80"/>
      </bottom>
      <diagonal/>
    </border>
    <border>
      <left style="medium">
        <color rgb="FF113F80"/>
      </left>
      <right style="medium">
        <color rgb="FF113F80"/>
      </right>
      <top style="medium">
        <color rgb="FF113F80"/>
      </top>
      <bottom style="thin">
        <color rgb="FF113F80"/>
      </bottom>
      <diagonal/>
    </border>
    <border>
      <left style="medium">
        <color rgb="FF113F80"/>
      </left>
      <right style="medium">
        <color rgb="FF113F80"/>
      </right>
      <top style="thin">
        <color rgb="FF113F80"/>
      </top>
      <bottom style="thin">
        <color rgb="FF113F80"/>
      </bottom>
      <diagonal/>
    </border>
    <border>
      <left style="medium">
        <color rgb="FF113F80"/>
      </left>
      <right style="medium">
        <color rgb="FF113F80"/>
      </right>
      <top style="thin">
        <color rgb="FF113F80"/>
      </top>
      <bottom style="medium">
        <color rgb="FF113F80"/>
      </bottom>
      <diagonal/>
    </border>
    <border>
      <left style="medium">
        <color rgb="FF113F80"/>
      </left>
      <right style="thin">
        <color rgb="FF113F80"/>
      </right>
      <top style="medium">
        <color rgb="FF113F80"/>
      </top>
      <bottom style="medium">
        <color rgb="FF113F80"/>
      </bottom>
      <diagonal/>
    </border>
    <border>
      <left style="thin">
        <color rgb="FF113F80"/>
      </left>
      <right style="thin">
        <color rgb="FF113F80"/>
      </right>
      <top style="medium">
        <color rgb="FF113F80"/>
      </top>
      <bottom style="medium">
        <color rgb="FF113F80"/>
      </bottom>
      <diagonal/>
    </border>
    <border>
      <left style="thin">
        <color rgb="FF113F80"/>
      </left>
      <right style="medium">
        <color rgb="FF113F80"/>
      </right>
      <top style="medium">
        <color rgb="FF113F80"/>
      </top>
      <bottom style="medium">
        <color rgb="FF113F80"/>
      </bottom>
      <diagonal/>
    </border>
    <border>
      <left style="medium">
        <color rgb="FF113F80"/>
      </left>
      <right style="thin">
        <color rgb="FF113F80"/>
      </right>
      <top/>
      <bottom style="medium">
        <color rgb="FF113F80"/>
      </bottom>
      <diagonal/>
    </border>
    <border>
      <left style="thin">
        <color rgb="FF113F80"/>
      </left>
      <right style="thin">
        <color rgb="FF113F80"/>
      </right>
      <top/>
      <bottom style="medium">
        <color rgb="FF113F80"/>
      </bottom>
      <diagonal/>
    </border>
    <border>
      <left style="thin">
        <color rgb="FF113F80"/>
      </left>
      <right style="medium">
        <color rgb="FF113F80"/>
      </right>
      <top/>
      <bottom style="medium">
        <color rgb="FF113F8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rgb="FF113F80"/>
      </left>
      <right style="thin">
        <color rgb="FF113F80"/>
      </right>
      <top/>
      <bottom style="thin">
        <color rgb="FF113F80"/>
      </bottom>
      <diagonal/>
    </border>
    <border>
      <left style="thin">
        <color rgb="FF113F80"/>
      </left>
      <right style="thin">
        <color rgb="FF113F80"/>
      </right>
      <top/>
      <bottom style="thin">
        <color rgb="FF113F80"/>
      </bottom>
      <diagonal/>
    </border>
    <border>
      <left style="thin">
        <color rgb="FF113F80"/>
      </left>
      <right/>
      <top/>
      <bottom style="thin">
        <color rgb="FF113F80"/>
      </bottom>
      <diagonal/>
    </border>
    <border>
      <left style="medium">
        <color rgb="FF113F80"/>
      </left>
      <right style="medium">
        <color rgb="FF113F80"/>
      </right>
      <top/>
      <bottom style="thin">
        <color rgb="FF113F80"/>
      </bottom>
      <diagonal/>
    </border>
    <border>
      <left style="medium">
        <color rgb="FF0C2749"/>
      </left>
      <right style="thin">
        <color rgb="FF0C2749"/>
      </right>
      <top/>
      <bottom style="thin">
        <color rgb="FF0C2749"/>
      </bottom>
      <diagonal/>
    </border>
    <border>
      <left style="thin">
        <color rgb="FF0C2749"/>
      </left>
      <right style="thin">
        <color rgb="FF0C2749"/>
      </right>
      <top/>
      <bottom style="thin">
        <color rgb="FF0C2749"/>
      </bottom>
      <diagonal/>
    </border>
    <border>
      <left style="thin">
        <color rgb="FF0C2749"/>
      </left>
      <right style="medium">
        <color rgb="FF0C2749"/>
      </right>
      <top/>
      <bottom style="thin">
        <color rgb="FF0C2749"/>
      </bottom>
      <diagonal/>
    </border>
    <border>
      <left style="medium">
        <color rgb="FF0C2749"/>
      </left>
      <right/>
      <top/>
      <bottom/>
      <diagonal/>
    </border>
    <border>
      <left/>
      <right style="medium">
        <color rgb="FF0C2749"/>
      </right>
      <top/>
      <bottom/>
      <diagonal/>
    </border>
    <border>
      <left/>
      <right/>
      <top style="thin">
        <color theme="0"/>
      </top>
      <bottom/>
      <diagonal/>
    </border>
    <border>
      <left style="medium">
        <color rgb="FFA1AD25"/>
      </left>
      <right style="medium">
        <color rgb="FF113F80"/>
      </right>
      <top style="medium">
        <color rgb="FFA1AD25"/>
      </top>
      <bottom/>
      <diagonal/>
    </border>
    <border>
      <left style="medium">
        <color rgb="FFA1AD25"/>
      </left>
      <right style="medium">
        <color rgb="FF113F80"/>
      </right>
      <top/>
      <bottom/>
      <diagonal/>
    </border>
    <border>
      <left style="medium">
        <color rgb="FFA1AD25"/>
      </left>
      <right style="medium">
        <color rgb="FF113F80"/>
      </right>
      <top/>
      <bottom style="medium">
        <color rgb="FFA1AD25"/>
      </bottom>
      <diagonal/>
    </border>
    <border>
      <left style="thin">
        <color rgb="FF113F80"/>
      </left>
      <right/>
      <top style="thin">
        <color rgb="FF113F80"/>
      </top>
      <bottom/>
      <diagonal/>
    </border>
    <border>
      <left style="medium">
        <color rgb="FF113F80"/>
      </left>
      <right style="medium">
        <color rgb="FF113F80"/>
      </right>
      <top style="thin">
        <color rgb="FF113F80"/>
      </top>
      <bottom/>
      <diagonal/>
    </border>
    <border>
      <left/>
      <right style="thin">
        <color rgb="FF113F80"/>
      </right>
      <top style="medium">
        <color rgb="FF113F80"/>
      </top>
      <bottom style="thin">
        <color rgb="FF113F80"/>
      </bottom>
      <diagonal/>
    </border>
    <border>
      <left/>
      <right style="thin">
        <color rgb="FF113F80"/>
      </right>
      <top style="thin">
        <color rgb="FF113F80"/>
      </top>
      <bottom style="thin">
        <color rgb="FF113F80"/>
      </bottom>
      <diagonal/>
    </border>
    <border>
      <left/>
      <right style="thin">
        <color rgb="FF113F80"/>
      </right>
      <top style="thin">
        <color rgb="FF113F80"/>
      </top>
      <bottom style="medium">
        <color rgb="FF113F80"/>
      </bottom>
      <diagonal/>
    </border>
    <border>
      <left/>
      <right style="medium">
        <color rgb="FF113F80"/>
      </right>
      <top/>
      <bottom/>
      <diagonal/>
    </border>
    <border>
      <left style="medium">
        <color rgb="FFA1AD25"/>
      </left>
      <right/>
      <top/>
      <bottom style="thin">
        <color rgb="FFA1AD25"/>
      </bottom>
      <diagonal/>
    </border>
    <border>
      <left style="medium">
        <color rgb="FFA1AD25"/>
      </left>
      <right/>
      <top/>
      <bottom/>
      <diagonal/>
    </border>
    <border>
      <left style="medium">
        <color rgb="FF113F80"/>
      </left>
      <right style="thin">
        <color rgb="FF113F80"/>
      </right>
      <top style="medium">
        <color rgb="FF113F80"/>
      </top>
      <bottom/>
      <diagonal/>
    </border>
    <border>
      <left style="thin">
        <color rgb="FF113F80"/>
      </left>
      <right style="thin">
        <color rgb="FF113F80"/>
      </right>
      <top style="medium">
        <color rgb="FF113F80"/>
      </top>
      <bottom/>
      <diagonal/>
    </border>
    <border>
      <left style="thin">
        <color rgb="FF113F80"/>
      </left>
      <right/>
      <top style="medium">
        <color rgb="FF113F80"/>
      </top>
      <bottom/>
      <diagonal/>
    </border>
    <border>
      <left style="medium">
        <color rgb="FFA1AD25"/>
      </left>
      <right style="medium">
        <color rgb="FFA1AD25"/>
      </right>
      <top style="medium">
        <color rgb="FFA1AD25"/>
      </top>
      <bottom/>
      <diagonal/>
    </border>
    <border>
      <left style="medium">
        <color rgb="FF113F80"/>
      </left>
      <right style="medium">
        <color rgb="FF113F80"/>
      </right>
      <top style="medium">
        <color rgb="FF113F80"/>
      </top>
      <bottom/>
      <diagonal/>
    </border>
    <border>
      <left style="medium">
        <color rgb="FFA1AD25"/>
      </left>
      <right style="medium">
        <color rgb="FFA1AD25"/>
      </right>
      <top style="thin">
        <color rgb="FFA1AD25"/>
      </top>
      <bottom/>
      <diagonal/>
    </border>
    <border>
      <left style="medium">
        <color rgb="FFA1AD25"/>
      </left>
      <right style="medium">
        <color rgb="FFA1AD25"/>
      </right>
      <top/>
      <bottom style="thin">
        <color rgb="FFA1AD25"/>
      </bottom>
      <diagonal/>
    </border>
    <border>
      <left/>
      <right/>
      <top style="thin">
        <color rgb="FFA1AD25"/>
      </top>
      <bottom style="thin">
        <color rgb="FFA1AD25"/>
      </bottom>
      <diagonal/>
    </border>
    <border>
      <left/>
      <right/>
      <top style="thin">
        <color rgb="FFA1AD25"/>
      </top>
      <bottom style="medium">
        <color rgb="FFA1AD25"/>
      </bottom>
      <diagonal/>
    </border>
    <border>
      <left style="thin">
        <color rgb="FF113F80"/>
      </left>
      <right style="medium">
        <color rgb="FF113F80"/>
      </right>
      <top/>
      <bottom style="thin">
        <color rgb="FF113F80"/>
      </bottom>
      <diagonal/>
    </border>
    <border>
      <left style="medium">
        <color rgb="FF0C2749"/>
      </left>
      <right style="medium">
        <color rgb="FF0C2749"/>
      </right>
      <top style="medium">
        <color rgb="FF0C2749"/>
      </top>
      <bottom/>
      <diagonal/>
    </border>
    <border>
      <left/>
      <right style="thin">
        <color rgb="FF113F80"/>
      </right>
      <top style="thin">
        <color rgb="FF113F80"/>
      </top>
      <bottom/>
      <diagonal/>
    </border>
    <border>
      <left style="medium">
        <color rgb="FFA1AD25"/>
      </left>
      <right/>
      <top/>
      <bottom style="medium">
        <color rgb="FFA1AD25"/>
      </bottom>
      <diagonal/>
    </border>
    <border>
      <left style="medium">
        <color rgb="FF0C2749"/>
      </left>
      <right style="medium">
        <color rgb="FF0C2749"/>
      </right>
      <top style="medium">
        <color rgb="FF0C2749"/>
      </top>
      <bottom style="medium">
        <color rgb="FF0C2749"/>
      </bottom>
      <diagonal/>
    </border>
    <border>
      <left style="medium">
        <color rgb="FF113F80"/>
      </left>
      <right/>
      <top/>
      <bottom style="thin">
        <color theme="0"/>
      </bottom>
      <diagonal/>
    </border>
    <border>
      <left style="thin">
        <color theme="0"/>
      </left>
      <right style="thin">
        <color theme="0"/>
      </right>
      <top/>
      <bottom style="medium">
        <color rgb="FF113F80"/>
      </bottom>
      <diagonal/>
    </border>
    <border>
      <left style="medium">
        <color rgb="FFA1AD25"/>
      </left>
      <right style="medium">
        <color rgb="FFA1AD25"/>
      </right>
      <top style="medium">
        <color rgb="FFA1AD25"/>
      </top>
      <bottom style="medium">
        <color rgb="FFA1AD25"/>
      </bottom>
      <diagonal/>
    </border>
    <border>
      <left/>
      <right style="thin">
        <color rgb="FF113F80"/>
      </right>
      <top style="medium">
        <color rgb="FF113F80"/>
      </top>
      <bottom/>
      <diagonal/>
    </border>
    <border>
      <left style="medium">
        <color rgb="FF113F80"/>
      </left>
      <right style="thin">
        <color rgb="FF113F80"/>
      </right>
      <top/>
      <bottom/>
      <diagonal/>
    </border>
    <border>
      <left style="thin">
        <color rgb="FF113F80"/>
      </left>
      <right style="medium">
        <color rgb="FF113F80"/>
      </right>
      <top/>
      <bottom/>
      <diagonal/>
    </border>
    <border>
      <left/>
      <right style="thin">
        <color rgb="FF113F80"/>
      </right>
      <top/>
      <bottom style="thin">
        <color rgb="FF113F80"/>
      </bottom>
      <diagonal/>
    </border>
    <border>
      <left/>
      <right style="medium">
        <color rgb="FF113F80"/>
      </right>
      <top/>
      <bottom style="thin">
        <color rgb="FF113F80"/>
      </bottom>
      <diagonal/>
    </border>
    <border>
      <left style="medium">
        <color rgb="FF113F80"/>
      </left>
      <right/>
      <top/>
      <bottom style="thin">
        <color rgb="FF113F80"/>
      </bottom>
      <diagonal/>
    </border>
    <border>
      <left style="medium">
        <color rgb="FF113F80"/>
      </left>
      <right/>
      <top style="thin">
        <color rgb="FF113F80"/>
      </top>
      <bottom style="thin">
        <color rgb="FF113F80"/>
      </bottom>
      <diagonal/>
    </border>
    <border>
      <left style="medium">
        <color rgb="FF113F80"/>
      </left>
      <right/>
      <top style="thin">
        <color rgb="FF113F80"/>
      </top>
      <bottom/>
      <diagonal/>
    </border>
    <border>
      <left style="thin">
        <color rgb="FF113F80"/>
      </left>
      <right style="medium">
        <color rgb="FF113F80"/>
      </right>
      <top style="medium">
        <color rgb="FF113F80"/>
      </top>
      <bottom/>
      <diagonal/>
    </border>
    <border>
      <left/>
      <right/>
      <top style="medium">
        <color rgb="FF113F80"/>
      </top>
      <bottom/>
      <diagonal/>
    </border>
    <border>
      <left/>
      <right style="thin">
        <color rgb="FF113F80"/>
      </right>
      <top/>
      <bottom/>
      <diagonal/>
    </border>
    <border>
      <left style="thin">
        <color rgb="FF113F80"/>
      </left>
      <right style="thin">
        <color rgb="FF113F80"/>
      </right>
      <top/>
      <bottom/>
      <diagonal/>
    </border>
    <border>
      <left style="thin">
        <color rgb="FF113F80"/>
      </left>
      <right/>
      <top/>
      <bottom/>
      <diagonal/>
    </border>
    <border>
      <left style="medium">
        <color rgb="FF113F80"/>
      </left>
      <right/>
      <top/>
      <bottom/>
      <diagonal/>
    </border>
    <border>
      <left style="medium">
        <color rgb="FF113F80"/>
      </left>
      <right style="medium">
        <color rgb="FF113F80"/>
      </right>
      <top/>
      <bottom/>
      <diagonal/>
    </border>
    <border>
      <left/>
      <right style="thin">
        <color rgb="FF0C2749"/>
      </right>
      <top style="medium">
        <color rgb="FF0C2749"/>
      </top>
      <bottom/>
      <diagonal/>
    </border>
    <border>
      <left/>
      <right style="thin">
        <color rgb="FF0C2749"/>
      </right>
      <top/>
      <bottom/>
      <diagonal/>
    </border>
    <border>
      <left/>
      <right style="thin">
        <color rgb="FF0C2749"/>
      </right>
      <top/>
      <bottom style="medium">
        <color rgb="FF0C2749"/>
      </bottom>
      <diagonal/>
    </border>
  </borders>
  <cellStyleXfs count="2">
    <xf numFmtId="0" fontId="0" fillId="0" borderId="0"/>
    <xf numFmtId="0" fontId="12" fillId="0" borderId="0" applyNumberFormat="0" applyFill="0" applyBorder="0" applyAlignment="0" applyProtection="0">
      <alignment vertical="top"/>
      <protection locked="0"/>
    </xf>
  </cellStyleXfs>
  <cellXfs count="615">
    <xf numFmtId="0" fontId="0" fillId="0" borderId="0" xfId="0"/>
    <xf numFmtId="0" fontId="0" fillId="2" borderId="0" xfId="0" applyFill="1" applyAlignment="1">
      <alignment vertical="center"/>
    </xf>
    <xf numFmtId="0" fontId="4" fillId="0" borderId="0" xfId="0" applyFont="1" applyAlignment="1">
      <alignment vertical="center"/>
    </xf>
    <xf numFmtId="0" fontId="0" fillId="0" borderId="0" xfId="0" applyAlignment="1">
      <alignment vertical="center"/>
    </xf>
    <xf numFmtId="0" fontId="5" fillId="3"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4" fillId="0" borderId="4" xfId="0" applyFont="1" applyBorder="1" applyAlignment="1">
      <alignment vertical="center"/>
    </xf>
    <xf numFmtId="0" fontId="4" fillId="0" borderId="5" xfId="0" applyFont="1" applyBorder="1" applyAlignment="1">
      <alignment vertical="center"/>
    </xf>
    <xf numFmtId="0" fontId="6" fillId="0" borderId="6" xfId="0" applyFont="1" applyBorder="1" applyAlignment="1">
      <alignment horizontal="left" vertical="center" indent="2"/>
    </xf>
    <xf numFmtId="0" fontId="7" fillId="0" borderId="0" xfId="0" applyFont="1" applyBorder="1" applyAlignment="1">
      <alignment vertical="center"/>
    </xf>
    <xf numFmtId="0" fontId="4" fillId="0" borderId="0" xfId="0" applyFont="1" applyBorder="1" applyAlignment="1">
      <alignment vertical="center"/>
    </xf>
    <xf numFmtId="0" fontId="8" fillId="0" borderId="6" xfId="0" applyFont="1" applyBorder="1" applyAlignment="1">
      <alignment horizontal="left" vertical="center" indent="2"/>
    </xf>
    <xf numFmtId="0" fontId="9" fillId="0" borderId="0" xfId="0" applyFont="1" applyAlignment="1">
      <alignment horizontal="left" vertical="center"/>
    </xf>
    <xf numFmtId="0" fontId="10" fillId="0" borderId="0" xfId="0" applyFont="1" applyBorder="1" applyAlignment="1" applyProtection="1"/>
    <xf numFmtId="0" fontId="11" fillId="0" borderId="0" xfId="0" applyFont="1" applyAlignment="1"/>
    <xf numFmtId="0" fontId="11" fillId="0" borderId="0" xfId="0" applyFont="1" applyAlignment="1">
      <alignment horizontal="left" wrapText="1"/>
    </xf>
    <xf numFmtId="0" fontId="11" fillId="0" borderId="0" xfId="0" applyFont="1" applyAlignment="1">
      <alignment horizontal="left" indent="1"/>
    </xf>
    <xf numFmtId="0" fontId="11" fillId="0" borderId="0" xfId="0" applyFont="1" applyAlignment="1">
      <alignment horizontal="left" indent="3"/>
    </xf>
    <xf numFmtId="49" fontId="12" fillId="0" borderId="7" xfId="1" applyNumberFormat="1" applyFill="1" applyBorder="1" applyAlignment="1" applyProtection="1">
      <alignment vertical="center"/>
    </xf>
    <xf numFmtId="0" fontId="7" fillId="0" borderId="7" xfId="0" applyFont="1" applyFill="1" applyBorder="1" applyAlignment="1">
      <alignment vertical="center" wrapText="1"/>
    </xf>
    <xf numFmtId="0" fontId="7" fillId="0" borderId="7" xfId="0" applyFont="1" applyFill="1" applyBorder="1" applyAlignment="1">
      <alignment vertical="center"/>
    </xf>
    <xf numFmtId="0" fontId="4" fillId="0" borderId="7" xfId="0" applyFont="1" applyBorder="1" applyAlignment="1">
      <alignment vertical="center"/>
    </xf>
    <xf numFmtId="0" fontId="12" fillId="0" borderId="0" xfId="1" applyAlignment="1" applyProtection="1">
      <alignment vertical="center"/>
    </xf>
    <xf numFmtId="0" fontId="13" fillId="0" borderId="0" xfId="0" applyFont="1" applyAlignment="1">
      <alignment vertical="center"/>
    </xf>
    <xf numFmtId="164" fontId="14" fillId="2" borderId="0" xfId="0" applyNumberFormat="1" applyFont="1" applyFill="1" applyBorder="1" applyAlignment="1">
      <alignment horizontal="left" vertical="center"/>
    </xf>
    <xf numFmtId="164" fontId="3" fillId="2" borderId="0" xfId="0" applyNumberFormat="1" applyFont="1" applyFill="1" applyBorder="1" applyAlignment="1">
      <alignment horizontal="left" vertical="center"/>
    </xf>
    <xf numFmtId="164" fontId="15" fillId="0" borderId="0" xfId="0" applyNumberFormat="1" applyFont="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0" xfId="0" applyFont="1"/>
    <xf numFmtId="164" fontId="17" fillId="0" borderId="0" xfId="0" applyNumberFormat="1" applyFont="1" applyFill="1" applyBorder="1"/>
    <xf numFmtId="0" fontId="0" fillId="0" borderId="0" xfId="0" applyFill="1"/>
    <xf numFmtId="0" fontId="18" fillId="2" borderId="20" xfId="0" applyNumberFormat="1" applyFont="1" applyFill="1" applyBorder="1" applyAlignment="1">
      <alignment horizontal="center" vertical="center" wrapText="1"/>
    </xf>
    <xf numFmtId="0" fontId="19" fillId="3" borderId="21" xfId="0" applyFont="1" applyFill="1" applyBorder="1" applyAlignment="1">
      <alignment horizontal="center" vertical="center"/>
    </xf>
    <xf numFmtId="0" fontId="18" fillId="2" borderId="22" xfId="0" applyNumberFormat="1" applyFont="1" applyFill="1" applyBorder="1" applyAlignment="1">
      <alignment horizontal="center" vertical="center" wrapText="1"/>
    </xf>
    <xf numFmtId="165" fontId="19" fillId="4" borderId="3" xfId="0" applyNumberFormat="1" applyFont="1" applyFill="1" applyBorder="1" applyAlignment="1">
      <alignment horizontal="center" vertical="center"/>
    </xf>
    <xf numFmtId="165" fontId="19" fillId="3" borderId="24" xfId="0" applyNumberFormat="1" applyFont="1" applyFill="1" applyBorder="1" applyAlignment="1">
      <alignment horizontal="center"/>
    </xf>
    <xf numFmtId="165" fontId="19" fillId="4" borderId="25" xfId="0" applyNumberFormat="1" applyFont="1" applyFill="1" applyBorder="1" applyAlignment="1">
      <alignment horizontal="center"/>
    </xf>
    <xf numFmtId="0" fontId="18" fillId="2" borderId="26" xfId="0" applyNumberFormat="1" applyFont="1" applyFill="1" applyBorder="1" applyAlignment="1">
      <alignment horizontal="center" vertical="center" wrapText="1"/>
    </xf>
    <xf numFmtId="165" fontId="16" fillId="0" borderId="27" xfId="0" applyNumberFormat="1" applyFont="1" applyFill="1" applyBorder="1"/>
    <xf numFmtId="165" fontId="16" fillId="0" borderId="28" xfId="0" applyNumberFormat="1" applyFont="1" applyFill="1" applyBorder="1"/>
    <xf numFmtId="165" fontId="16" fillId="0" borderId="29" xfId="0" applyNumberFormat="1" applyFont="1" applyFill="1" applyBorder="1"/>
    <xf numFmtId="0" fontId="18" fillId="2" borderId="36" xfId="0" applyNumberFormat="1" applyFont="1" applyFill="1" applyBorder="1" applyAlignment="1">
      <alignment horizontal="center" vertical="center" wrapText="1"/>
    </xf>
    <xf numFmtId="165" fontId="16" fillId="0" borderId="37" xfId="0" applyNumberFormat="1" applyFont="1" applyFill="1" applyBorder="1"/>
    <xf numFmtId="165" fontId="19" fillId="3" borderId="38" xfId="0" applyNumberFormat="1" applyFont="1" applyFill="1" applyBorder="1" applyProtection="1">
      <protection locked="0"/>
    </xf>
    <xf numFmtId="165" fontId="19" fillId="3" borderId="39" xfId="0" applyNumberFormat="1" applyFont="1" applyFill="1" applyBorder="1" applyProtection="1">
      <protection locked="0"/>
    </xf>
    <xf numFmtId="165" fontId="19" fillId="3" borderId="40" xfId="0" applyNumberFormat="1" applyFont="1" applyFill="1" applyBorder="1" applyProtection="1">
      <protection locked="0"/>
    </xf>
    <xf numFmtId="165" fontId="19" fillId="3" borderId="41" xfId="0" applyNumberFormat="1" applyFont="1" applyFill="1" applyBorder="1" applyProtection="1">
      <protection locked="0"/>
    </xf>
    <xf numFmtId="165" fontId="16" fillId="0" borderId="42" xfId="0" applyNumberFormat="1" applyFont="1" applyFill="1" applyBorder="1"/>
    <xf numFmtId="165" fontId="19" fillId="3" borderId="43" xfId="0" applyNumberFormat="1" applyFont="1" applyFill="1" applyBorder="1" applyProtection="1">
      <protection locked="0"/>
    </xf>
    <xf numFmtId="165" fontId="19" fillId="3" borderId="44" xfId="0" applyNumberFormat="1" applyFont="1" applyFill="1" applyBorder="1" applyProtection="1">
      <protection locked="0"/>
    </xf>
    <xf numFmtId="165" fontId="19" fillId="3" borderId="45" xfId="0" applyNumberFormat="1" applyFont="1" applyFill="1" applyBorder="1" applyProtection="1">
      <protection locked="0"/>
    </xf>
    <xf numFmtId="165" fontId="19" fillId="3" borderId="46" xfId="0" applyNumberFormat="1" applyFont="1" applyFill="1" applyBorder="1" applyProtection="1">
      <protection locked="0"/>
    </xf>
    <xf numFmtId="165" fontId="16" fillId="0" borderId="47" xfId="0" applyNumberFormat="1" applyFont="1" applyFill="1" applyBorder="1"/>
    <xf numFmtId="165" fontId="19" fillId="3" borderId="48" xfId="0" applyNumberFormat="1" applyFont="1" applyFill="1" applyBorder="1" applyProtection="1">
      <protection locked="0"/>
    </xf>
    <xf numFmtId="165" fontId="19" fillId="3" borderId="49" xfId="0" applyNumberFormat="1" applyFont="1" applyFill="1" applyBorder="1" applyProtection="1">
      <protection locked="0"/>
    </xf>
    <xf numFmtId="165" fontId="19" fillId="3" borderId="50" xfId="0" applyNumberFormat="1" applyFont="1" applyFill="1" applyBorder="1" applyProtection="1">
      <protection locked="0"/>
    </xf>
    <xf numFmtId="165" fontId="19" fillId="3" borderId="51" xfId="0" applyNumberFormat="1" applyFont="1" applyFill="1" applyBorder="1" applyProtection="1">
      <protection locked="0"/>
    </xf>
    <xf numFmtId="0" fontId="0" fillId="2" borderId="0" xfId="0" applyFill="1"/>
    <xf numFmtId="0" fontId="22" fillId="2" borderId="0" xfId="0" applyFont="1" applyFill="1" applyAlignment="1">
      <alignment vertical="center"/>
    </xf>
    <xf numFmtId="0" fontId="23" fillId="2" borderId="0" xfId="0" applyFont="1" applyFill="1"/>
    <xf numFmtId="0" fontId="23" fillId="2" borderId="0" xfId="0" applyFont="1" applyFill="1" applyAlignment="1">
      <alignment vertical="center"/>
    </xf>
    <xf numFmtId="165" fontId="16" fillId="0" borderId="52" xfId="0" applyNumberFormat="1" applyFont="1" applyFill="1" applyBorder="1" applyAlignment="1">
      <alignment horizontal="left" vertical="center"/>
    </xf>
    <xf numFmtId="165" fontId="16" fillId="0" borderId="53" xfId="0" applyNumberFormat="1" applyFont="1" applyFill="1" applyBorder="1" applyAlignment="1">
      <alignment horizontal="left" vertical="center" wrapText="1"/>
    </xf>
    <xf numFmtId="165" fontId="16" fillId="0" borderId="54" xfId="0" applyNumberFormat="1" applyFont="1" applyFill="1" applyBorder="1" applyAlignment="1">
      <alignment horizontal="left" vertical="center"/>
    </xf>
    <xf numFmtId="165" fontId="16" fillId="0" borderId="55" xfId="0" applyNumberFormat="1" applyFont="1" applyFill="1" applyBorder="1" applyAlignment="1">
      <alignment horizontal="left" vertical="center" wrapText="1"/>
    </xf>
    <xf numFmtId="165" fontId="16" fillId="0" borderId="54" xfId="0" applyNumberFormat="1" applyFont="1" applyFill="1" applyBorder="1" applyAlignment="1">
      <alignment horizontal="left" vertical="center" wrapText="1"/>
    </xf>
    <xf numFmtId="0" fontId="16" fillId="0" borderId="0" xfId="0" applyFont="1" applyFill="1"/>
    <xf numFmtId="165" fontId="16" fillId="0" borderId="56" xfId="0" applyNumberFormat="1" applyFont="1" applyFill="1" applyBorder="1" applyAlignment="1">
      <alignment horizontal="left" vertical="center"/>
    </xf>
    <xf numFmtId="165" fontId="16" fillId="0" borderId="57" xfId="0" applyNumberFormat="1" applyFont="1" applyFill="1" applyBorder="1" applyAlignment="1">
      <alignment horizontal="left" vertical="center" wrapText="1"/>
    </xf>
    <xf numFmtId="0" fontId="23" fillId="0" borderId="0" xfId="0" applyFont="1"/>
    <xf numFmtId="0" fontId="23" fillId="0" borderId="0" xfId="0" applyFont="1" applyAlignment="1">
      <alignment vertical="center"/>
    </xf>
    <xf numFmtId="164" fontId="14" fillId="2" borderId="0" xfId="0" applyNumberFormat="1" applyFont="1" applyFill="1" applyBorder="1" applyAlignment="1" applyProtection="1">
      <alignment horizontal="left" vertical="center"/>
    </xf>
    <xf numFmtId="164" fontId="3" fillId="2" borderId="0" xfId="0" applyNumberFormat="1" applyFont="1" applyFill="1" applyBorder="1" applyAlignment="1" applyProtection="1">
      <alignment horizontal="left" vertical="center"/>
    </xf>
    <xf numFmtId="164" fontId="14" fillId="2" borderId="0" xfId="0" applyNumberFormat="1" applyFont="1" applyFill="1" applyBorder="1" applyAlignment="1" applyProtection="1">
      <alignment horizontal="left" vertical="center" wrapText="1"/>
    </xf>
    <xf numFmtId="164" fontId="15" fillId="0" borderId="0" xfId="0" applyNumberFormat="1" applyFont="1" applyAlignment="1" applyProtection="1">
      <alignment vertical="center"/>
    </xf>
    <xf numFmtId="0" fontId="15" fillId="0" borderId="0" xfId="0" applyFont="1" applyAlignment="1" applyProtection="1">
      <alignment vertical="center"/>
    </xf>
    <xf numFmtId="0" fontId="15" fillId="0" borderId="0" xfId="0" applyFont="1" applyAlignment="1" applyProtection="1">
      <alignment vertical="center" wrapText="1"/>
    </xf>
    <xf numFmtId="0" fontId="16" fillId="0" borderId="0" xfId="0" applyFont="1" applyAlignment="1" applyProtection="1">
      <alignment vertical="center"/>
    </xf>
    <xf numFmtId="164" fontId="24" fillId="0" borderId="0" xfId="0" applyNumberFormat="1" applyFont="1" applyFill="1" applyBorder="1" applyAlignment="1" applyProtection="1">
      <alignment vertical="center"/>
    </xf>
    <xf numFmtId="164" fontId="25" fillId="0" borderId="0" xfId="0" applyNumberFormat="1" applyFont="1" applyFill="1" applyBorder="1" applyAlignment="1" applyProtection="1">
      <alignment vertical="center"/>
    </xf>
    <xf numFmtId="0" fontId="0" fillId="0" borderId="0" xfId="0" applyAlignment="1" applyProtection="1">
      <alignment vertical="center"/>
    </xf>
    <xf numFmtId="164" fontId="17" fillId="0" borderId="0" xfId="0" applyNumberFormat="1" applyFont="1" applyFill="1" applyBorder="1" applyAlignment="1" applyProtection="1">
      <alignment vertical="center"/>
    </xf>
    <xf numFmtId="0" fontId="16" fillId="0" borderId="0" xfId="0" applyFont="1" applyAlignment="1" applyProtection="1">
      <alignment wrapText="1"/>
    </xf>
    <xf numFmtId="0" fontId="9" fillId="0" borderId="0" xfId="0" applyFont="1" applyProtection="1"/>
    <xf numFmtId="0" fontId="16" fillId="0" borderId="0" xfId="0" applyFont="1" applyProtection="1"/>
    <xf numFmtId="0" fontId="0" fillId="0" borderId="0" xfId="0" applyProtection="1"/>
    <xf numFmtId="164" fontId="17" fillId="0" borderId="0" xfId="0" applyNumberFormat="1" applyFont="1" applyFill="1" applyBorder="1" applyProtection="1"/>
    <xf numFmtId="0" fontId="0" fillId="0" borderId="0" xfId="0" applyAlignment="1" applyProtection="1">
      <alignment vertical="center" wrapText="1"/>
    </xf>
    <xf numFmtId="0" fontId="1" fillId="2" borderId="64" xfId="0" applyNumberFormat="1" applyFont="1" applyFill="1" applyBorder="1" applyAlignment="1">
      <alignment horizontal="center" vertical="center" wrapText="1"/>
    </xf>
    <xf numFmtId="165" fontId="26" fillId="3" borderId="25" xfId="0" applyNumberFormat="1" applyFont="1" applyFill="1" applyBorder="1" applyProtection="1">
      <protection locked="0"/>
    </xf>
    <xf numFmtId="164" fontId="0" fillId="0" borderId="0" xfId="0" applyNumberFormat="1" applyFont="1" applyProtection="1"/>
    <xf numFmtId="0" fontId="27" fillId="0" borderId="0" xfId="0" applyFont="1" applyProtection="1"/>
    <xf numFmtId="0" fontId="16" fillId="0" borderId="0" xfId="0" applyFont="1" applyAlignment="1" applyProtection="1">
      <alignment vertical="center" wrapText="1"/>
    </xf>
    <xf numFmtId="0" fontId="28" fillId="0" borderId="0" xfId="0" applyFont="1" applyAlignment="1" applyProtection="1">
      <alignment vertical="center"/>
    </xf>
    <xf numFmtId="0" fontId="29" fillId="3" borderId="25" xfId="0" applyFont="1" applyFill="1" applyBorder="1" applyProtection="1">
      <protection locked="0"/>
    </xf>
    <xf numFmtId="0" fontId="18" fillId="2" borderId="26" xfId="0" applyNumberFormat="1" applyFont="1" applyFill="1" applyBorder="1" applyAlignment="1" applyProtection="1">
      <alignment horizontal="center" vertical="center" wrapText="1"/>
    </xf>
    <xf numFmtId="0" fontId="18" fillId="2" borderId="64" xfId="0" applyNumberFormat="1" applyFont="1" applyFill="1" applyBorder="1" applyAlignment="1" applyProtection="1">
      <alignment horizontal="center" vertical="center" wrapText="1"/>
    </xf>
    <xf numFmtId="0" fontId="18" fillId="2" borderId="22" xfId="0" applyNumberFormat="1" applyFont="1" applyFill="1" applyBorder="1" applyAlignment="1" applyProtection="1">
      <alignment horizontal="center" vertical="center" wrapText="1"/>
    </xf>
    <xf numFmtId="0" fontId="18" fillId="2" borderId="66" xfId="0" applyNumberFormat="1" applyFont="1" applyFill="1" applyBorder="1" applyAlignment="1" applyProtection="1">
      <alignment horizontal="center" vertical="center" wrapText="1"/>
    </xf>
    <xf numFmtId="165" fontId="16" fillId="0" borderId="67" xfId="0" applyNumberFormat="1" applyFont="1" applyFill="1" applyBorder="1" applyAlignment="1" applyProtection="1">
      <alignment horizontal="left" vertical="center" wrapText="1"/>
    </xf>
    <xf numFmtId="165" fontId="16" fillId="0" borderId="67" xfId="0" applyNumberFormat="1" applyFont="1" applyFill="1" applyBorder="1" applyAlignment="1" applyProtection="1">
      <alignment vertical="center" wrapText="1"/>
    </xf>
    <xf numFmtId="165" fontId="19" fillId="3" borderId="38" xfId="0" applyNumberFormat="1" applyFont="1" applyFill="1" applyBorder="1" applyAlignment="1" applyProtection="1">
      <alignment vertical="center"/>
      <protection locked="0"/>
    </xf>
    <xf numFmtId="165" fontId="19" fillId="3" borderId="39" xfId="0" applyNumberFormat="1" applyFont="1" applyFill="1" applyBorder="1" applyAlignment="1" applyProtection="1">
      <alignment vertical="center"/>
      <protection locked="0"/>
    </xf>
    <xf numFmtId="165" fontId="26" fillId="3" borderId="39" xfId="0" applyNumberFormat="1" applyFont="1" applyFill="1" applyBorder="1" applyAlignment="1" applyProtection="1">
      <alignment vertical="center"/>
      <protection locked="0"/>
    </xf>
    <xf numFmtId="166" fontId="26" fillId="3" borderId="41" xfId="0" applyNumberFormat="1" applyFont="1" applyFill="1" applyBorder="1" applyAlignment="1" applyProtection="1">
      <alignment vertical="center"/>
      <protection locked="0"/>
    </xf>
    <xf numFmtId="165" fontId="19" fillId="4" borderId="68" xfId="0" applyNumberFormat="1" applyFont="1" applyFill="1" applyBorder="1" applyAlignment="1" applyProtection="1">
      <alignment vertical="center"/>
      <protection locked="0"/>
    </xf>
    <xf numFmtId="165" fontId="16" fillId="0" borderId="37" xfId="0" applyNumberFormat="1" applyFont="1" applyFill="1" applyBorder="1" applyAlignment="1" applyProtection="1">
      <alignment horizontal="left" vertical="center" wrapText="1"/>
    </xf>
    <xf numFmtId="165" fontId="19" fillId="3" borderId="43" xfId="0" applyNumberFormat="1" applyFont="1" applyFill="1" applyBorder="1" applyAlignment="1" applyProtection="1">
      <alignment vertical="center"/>
      <protection locked="0"/>
    </xf>
    <xf numFmtId="165" fontId="19" fillId="3" borderId="44" xfId="0" applyNumberFormat="1" applyFont="1" applyFill="1" applyBorder="1" applyAlignment="1" applyProtection="1">
      <alignment vertical="center"/>
      <protection locked="0"/>
    </xf>
    <xf numFmtId="165" fontId="26" fillId="3" borderId="44" xfId="0" applyNumberFormat="1" applyFont="1" applyFill="1" applyBorder="1" applyAlignment="1" applyProtection="1">
      <alignment vertical="center"/>
      <protection locked="0"/>
    </xf>
    <xf numFmtId="166" fontId="26" fillId="3" borderId="46" xfId="0" applyNumberFormat="1" applyFont="1" applyFill="1" applyBorder="1" applyAlignment="1" applyProtection="1">
      <alignment vertical="center"/>
      <protection locked="0"/>
    </xf>
    <xf numFmtId="165" fontId="19" fillId="4" borderId="69" xfId="0" applyNumberFormat="1" applyFont="1" applyFill="1" applyBorder="1" applyAlignment="1" applyProtection="1">
      <alignment vertical="center"/>
      <protection locked="0"/>
    </xf>
    <xf numFmtId="165" fontId="16" fillId="0" borderId="42" xfId="0" applyNumberFormat="1" applyFont="1" applyFill="1" applyBorder="1" applyAlignment="1" applyProtection="1">
      <alignment vertical="center" wrapText="1"/>
    </xf>
    <xf numFmtId="166" fontId="19" fillId="3" borderId="46" xfId="0" applyNumberFormat="1" applyFont="1" applyFill="1" applyBorder="1" applyAlignment="1" applyProtection="1">
      <alignment vertical="center"/>
      <protection locked="0"/>
    </xf>
    <xf numFmtId="0" fontId="19" fillId="4" borderId="69" xfId="0" applyFont="1" applyFill="1" applyBorder="1" applyAlignment="1" applyProtection="1">
      <alignment vertical="center"/>
      <protection locked="0"/>
    </xf>
    <xf numFmtId="165" fontId="30" fillId="0" borderId="42" xfId="0" applyNumberFormat="1" applyFont="1" applyFill="1" applyBorder="1" applyAlignment="1" applyProtection="1">
      <alignment horizontal="left" vertical="center" wrapText="1" indent="2"/>
    </xf>
    <xf numFmtId="165" fontId="30" fillId="0" borderId="70" xfId="0" applyNumberFormat="1" applyFont="1" applyFill="1" applyBorder="1" applyAlignment="1" applyProtection="1">
      <alignment horizontal="left" vertical="center" wrapText="1" indent="2"/>
    </xf>
    <xf numFmtId="165" fontId="19" fillId="4" borderId="71" xfId="0" applyNumberFormat="1" applyFont="1" applyFill="1" applyBorder="1" applyAlignment="1" applyProtection="1">
      <alignment vertical="center"/>
      <protection locked="0"/>
    </xf>
    <xf numFmtId="165" fontId="30" fillId="0" borderId="70" xfId="0" applyNumberFormat="1" applyFont="1" applyFill="1" applyBorder="1" applyAlignment="1" applyProtection="1">
      <alignment horizontal="left" vertical="center" wrapText="1"/>
    </xf>
    <xf numFmtId="165" fontId="16" fillId="0" borderId="47" xfId="0" applyNumberFormat="1" applyFont="1" applyFill="1" applyBorder="1" applyAlignment="1" applyProtection="1">
      <alignment vertical="center" wrapText="1"/>
    </xf>
    <xf numFmtId="0" fontId="19" fillId="4" borderId="71" xfId="0" applyFont="1" applyFill="1" applyBorder="1" applyAlignment="1" applyProtection="1">
      <alignment vertical="center"/>
      <protection locked="0"/>
    </xf>
    <xf numFmtId="165" fontId="16" fillId="0" borderId="72" xfId="0" applyNumberFormat="1" applyFont="1" applyFill="1" applyBorder="1" applyAlignment="1" applyProtection="1">
      <alignment horizontal="left" vertical="center" wrapText="1"/>
    </xf>
    <xf numFmtId="0" fontId="16" fillId="0" borderId="0" xfId="0" applyFont="1" applyFill="1" applyBorder="1" applyAlignment="1" applyProtection="1">
      <alignment vertical="center" wrapText="1"/>
    </xf>
    <xf numFmtId="165" fontId="16" fillId="0" borderId="37" xfId="0" applyNumberFormat="1" applyFont="1" applyFill="1" applyBorder="1" applyAlignment="1" applyProtection="1">
      <alignment vertical="center" wrapText="1"/>
    </xf>
    <xf numFmtId="165" fontId="16" fillId="0" borderId="70" xfId="0" applyNumberFormat="1" applyFont="1" applyFill="1" applyBorder="1" applyAlignment="1" applyProtection="1">
      <alignment vertical="center" wrapText="1"/>
    </xf>
    <xf numFmtId="165" fontId="19" fillId="3" borderId="73" xfId="0" applyNumberFormat="1" applyFont="1" applyFill="1" applyBorder="1" applyAlignment="1" applyProtection="1">
      <alignment vertical="center"/>
      <protection locked="0"/>
    </xf>
    <xf numFmtId="165" fontId="19" fillId="3" borderId="74" xfId="0" applyNumberFormat="1" applyFont="1" applyFill="1" applyBorder="1" applyAlignment="1" applyProtection="1">
      <alignment vertical="center"/>
      <protection locked="0"/>
    </xf>
    <xf numFmtId="165" fontId="26" fillId="3" borderId="74" xfId="0" applyNumberFormat="1" applyFont="1" applyFill="1" applyBorder="1" applyAlignment="1" applyProtection="1">
      <alignment vertical="center"/>
      <protection locked="0"/>
    </xf>
    <xf numFmtId="166" fontId="19" fillId="3" borderId="75" xfId="0" applyNumberFormat="1" applyFont="1" applyFill="1" applyBorder="1" applyAlignment="1" applyProtection="1">
      <alignment vertical="center"/>
      <protection locked="0"/>
    </xf>
    <xf numFmtId="165" fontId="19" fillId="4" borderId="38" xfId="0" applyNumberFormat="1" applyFont="1" applyFill="1" applyBorder="1" applyAlignment="1" applyProtection="1">
      <alignment vertical="center" wrapText="1"/>
      <protection locked="0"/>
    </xf>
    <xf numFmtId="165" fontId="19" fillId="4" borderId="39" xfId="0" applyNumberFormat="1" applyFont="1" applyFill="1" applyBorder="1" applyAlignment="1" applyProtection="1">
      <alignment vertical="center"/>
      <protection locked="0"/>
    </xf>
    <xf numFmtId="165" fontId="26" fillId="4" borderId="39" xfId="0" applyNumberFormat="1" applyFont="1" applyFill="1" applyBorder="1" applyAlignment="1" applyProtection="1">
      <alignment vertical="center"/>
      <protection locked="0"/>
    </xf>
    <xf numFmtId="166" fontId="19" fillId="4" borderId="41" xfId="0" applyNumberFormat="1" applyFont="1" applyFill="1" applyBorder="1" applyAlignment="1" applyProtection="1">
      <alignment vertical="center"/>
      <protection locked="0"/>
    </xf>
    <xf numFmtId="165" fontId="19" fillId="4" borderId="43" xfId="0" applyNumberFormat="1" applyFont="1" applyFill="1" applyBorder="1" applyAlignment="1" applyProtection="1">
      <alignment vertical="center" wrapText="1"/>
      <protection locked="0"/>
    </xf>
    <xf numFmtId="165" fontId="19" fillId="4" borderId="44" xfId="0" applyNumberFormat="1" applyFont="1" applyFill="1" applyBorder="1" applyAlignment="1" applyProtection="1">
      <alignment vertical="center"/>
      <protection locked="0"/>
    </xf>
    <xf numFmtId="165" fontId="26" fillId="4" borderId="44" xfId="0" applyNumberFormat="1" applyFont="1" applyFill="1" applyBorder="1" applyAlignment="1" applyProtection="1">
      <alignment vertical="center"/>
      <protection locked="0"/>
    </xf>
    <xf numFmtId="166" fontId="19" fillId="4" borderId="46" xfId="0" applyNumberFormat="1" applyFont="1" applyFill="1" applyBorder="1" applyAlignment="1" applyProtection="1">
      <alignment vertical="center"/>
      <protection locked="0"/>
    </xf>
    <xf numFmtId="165" fontId="19" fillId="4" borderId="48" xfId="0" applyNumberFormat="1" applyFont="1" applyFill="1" applyBorder="1" applyAlignment="1" applyProtection="1">
      <alignment vertical="center" wrapText="1"/>
      <protection locked="0"/>
    </xf>
    <xf numFmtId="165" fontId="19" fillId="4" borderId="49" xfId="0" applyNumberFormat="1" applyFont="1" applyFill="1" applyBorder="1" applyAlignment="1" applyProtection="1">
      <alignment vertical="center"/>
      <protection locked="0"/>
    </xf>
    <xf numFmtId="165" fontId="26" fillId="4" borderId="49" xfId="0" applyNumberFormat="1" applyFont="1" applyFill="1" applyBorder="1" applyAlignment="1" applyProtection="1">
      <alignment vertical="center"/>
      <protection locked="0"/>
    </xf>
    <xf numFmtId="166" fontId="19" fillId="4" borderId="51" xfId="0" applyNumberFormat="1" applyFont="1" applyFill="1" applyBorder="1" applyAlignment="1" applyProtection="1">
      <alignment vertical="center"/>
      <protection locked="0"/>
    </xf>
    <xf numFmtId="0" fontId="19" fillId="4" borderId="76" xfId="0" applyFont="1" applyFill="1" applyBorder="1" applyAlignment="1" applyProtection="1">
      <alignment vertical="center"/>
      <protection locked="0"/>
    </xf>
    <xf numFmtId="0" fontId="28" fillId="0" borderId="0" xfId="0" applyFont="1" applyProtection="1"/>
    <xf numFmtId="165" fontId="19" fillId="3" borderId="77" xfId="0" applyNumberFormat="1" applyFont="1" applyFill="1" applyBorder="1" applyProtection="1">
      <protection locked="0"/>
    </xf>
    <xf numFmtId="165" fontId="19" fillId="3" borderId="78" xfId="0" applyNumberFormat="1" applyFont="1" applyFill="1" applyBorder="1" applyProtection="1">
      <protection locked="0"/>
    </xf>
    <xf numFmtId="165" fontId="19" fillId="3" borderId="79" xfId="0" applyNumberFormat="1" applyFont="1" applyFill="1" applyBorder="1" applyProtection="1">
      <protection locked="0"/>
    </xf>
    <xf numFmtId="166" fontId="19" fillId="3" borderId="83" xfId="0" applyNumberFormat="1" applyFont="1" applyFill="1" applyBorder="1" applyProtection="1">
      <protection locked="0"/>
    </xf>
    <xf numFmtId="166" fontId="19" fillId="3" borderId="84" xfId="0" applyNumberFormat="1" applyFont="1" applyFill="1" applyBorder="1" applyProtection="1">
      <protection locked="0"/>
    </xf>
    <xf numFmtId="166" fontId="19" fillId="3" borderId="85" xfId="0" applyNumberFormat="1" applyFont="1" applyFill="1" applyBorder="1" applyProtection="1">
      <protection locked="0"/>
    </xf>
    <xf numFmtId="167" fontId="19" fillId="7" borderId="80" xfId="0" applyNumberFormat="1" applyFont="1" applyFill="1" applyBorder="1" applyAlignment="1" applyProtection="1">
      <alignment vertical="center"/>
    </xf>
    <xf numFmtId="165" fontId="19" fillId="4" borderId="25" xfId="0" applyNumberFormat="1" applyFont="1" applyFill="1" applyBorder="1" applyAlignment="1" applyProtection="1">
      <alignment horizontal="center" vertical="center" wrapText="1"/>
    </xf>
    <xf numFmtId="165" fontId="19" fillId="3" borderId="90" xfId="0" applyNumberFormat="1" applyFont="1" applyFill="1" applyBorder="1" applyAlignment="1" applyProtection="1">
      <alignment horizontal="left" vertical="center" wrapText="1"/>
      <protection locked="0"/>
    </xf>
    <xf numFmtId="165" fontId="19" fillId="3" borderId="91" xfId="0" applyNumberFormat="1" applyFont="1" applyFill="1" applyBorder="1" applyAlignment="1" applyProtection="1">
      <alignment vertical="center"/>
      <protection locked="0"/>
    </xf>
    <xf numFmtId="165" fontId="26" fillId="3" borderId="91" xfId="0" applyNumberFormat="1" applyFont="1" applyFill="1" applyBorder="1" applyAlignment="1" applyProtection="1">
      <alignment vertical="center"/>
      <protection locked="0"/>
    </xf>
    <xf numFmtId="166" fontId="26" fillId="3" borderId="92" xfId="0" applyNumberFormat="1" applyFont="1" applyFill="1" applyBorder="1" applyAlignment="1" applyProtection="1">
      <alignment vertical="center"/>
      <protection locked="0"/>
    </xf>
    <xf numFmtId="165" fontId="19" fillId="4" borderId="93" xfId="0" applyNumberFormat="1" applyFont="1" applyFill="1" applyBorder="1" applyAlignment="1" applyProtection="1">
      <alignment horizontal="center" vertical="center" wrapText="1"/>
      <protection locked="0"/>
    </xf>
    <xf numFmtId="165" fontId="19" fillId="3" borderId="43" xfId="0" applyNumberFormat="1" applyFont="1" applyFill="1" applyBorder="1" applyAlignment="1" applyProtection="1">
      <alignment vertical="center" wrapText="1"/>
      <protection locked="0"/>
    </xf>
    <xf numFmtId="166" fontId="19" fillId="3" borderId="45" xfId="0" applyNumberFormat="1" applyFont="1" applyFill="1" applyBorder="1" applyAlignment="1" applyProtection="1">
      <alignment vertical="center"/>
      <protection locked="0"/>
    </xf>
    <xf numFmtId="165" fontId="19" fillId="4" borderId="78" xfId="0" applyNumberFormat="1" applyFont="1" applyFill="1" applyBorder="1" applyAlignment="1" applyProtection="1">
      <alignment horizontal="center" vertical="center" wrapText="1"/>
      <protection locked="0"/>
    </xf>
    <xf numFmtId="165" fontId="31" fillId="3" borderId="43" xfId="0" applyNumberFormat="1" applyFont="1" applyFill="1" applyBorder="1" applyAlignment="1" applyProtection="1">
      <alignment horizontal="left" vertical="center" wrapText="1" indent="2"/>
      <protection locked="0"/>
    </xf>
    <xf numFmtId="166" fontId="26" fillId="3" borderId="45" xfId="0" applyNumberFormat="1" applyFont="1" applyFill="1" applyBorder="1" applyAlignment="1" applyProtection="1">
      <alignment vertical="center"/>
      <protection locked="0"/>
    </xf>
    <xf numFmtId="165" fontId="31" fillId="3" borderId="43" xfId="0" applyNumberFormat="1" applyFont="1" applyFill="1" applyBorder="1" applyAlignment="1" applyProtection="1">
      <alignment horizontal="left" vertical="center" wrapText="1"/>
      <protection locked="0"/>
    </xf>
    <xf numFmtId="165" fontId="19" fillId="3" borderId="48" xfId="0" applyNumberFormat="1" applyFont="1" applyFill="1" applyBorder="1" applyAlignment="1" applyProtection="1">
      <alignment vertical="center" wrapText="1"/>
      <protection locked="0"/>
    </xf>
    <xf numFmtId="165" fontId="19" fillId="3" borderId="49" xfId="0" applyNumberFormat="1" applyFont="1" applyFill="1" applyBorder="1" applyAlignment="1" applyProtection="1">
      <alignment vertical="center"/>
      <protection locked="0"/>
    </xf>
    <xf numFmtId="165" fontId="26" fillId="3" borderId="49" xfId="0" applyNumberFormat="1" applyFont="1" applyFill="1" applyBorder="1" applyAlignment="1" applyProtection="1">
      <alignment vertical="center"/>
      <protection locked="0"/>
    </xf>
    <xf numFmtId="166" fontId="19" fillId="3" borderId="50" xfId="0" applyNumberFormat="1" applyFont="1" applyFill="1" applyBorder="1" applyAlignment="1" applyProtection="1">
      <alignment vertical="center"/>
      <protection locked="0"/>
    </xf>
    <xf numFmtId="165" fontId="19" fillId="4" borderId="79" xfId="0" applyNumberFormat="1" applyFont="1" applyFill="1" applyBorder="1" applyAlignment="1" applyProtection="1">
      <alignment horizontal="center" vertical="center" wrapText="1"/>
      <protection locked="0"/>
    </xf>
    <xf numFmtId="0" fontId="16" fillId="0" borderId="0" xfId="0" applyFont="1" applyAlignment="1" applyProtection="1">
      <alignment horizontal="center"/>
    </xf>
    <xf numFmtId="164" fontId="15" fillId="0" borderId="0" xfId="0" applyNumberFormat="1" applyFont="1" applyAlignment="1" applyProtection="1">
      <alignment vertical="center" wrapText="1"/>
    </xf>
    <xf numFmtId="165" fontId="16" fillId="0" borderId="0" xfId="0" applyNumberFormat="1" applyFont="1" applyFill="1" applyBorder="1" applyAlignment="1" applyProtection="1">
      <alignment horizontal="left" vertical="center" wrapText="1"/>
    </xf>
    <xf numFmtId="164" fontId="24" fillId="0" borderId="0" xfId="0" applyNumberFormat="1" applyFont="1" applyFill="1" applyBorder="1" applyAlignment="1" applyProtection="1">
      <alignment vertical="center" wrapText="1"/>
    </xf>
    <xf numFmtId="0" fontId="9" fillId="0" borderId="0" xfId="0" applyFont="1" applyAlignment="1" applyProtection="1">
      <alignment vertical="center" wrapText="1"/>
    </xf>
    <xf numFmtId="0" fontId="29" fillId="4" borderId="25" xfId="0" applyFont="1" applyFill="1" applyBorder="1" applyAlignment="1" applyProtection="1">
      <alignment horizontal="center" vertical="center" wrapText="1"/>
      <protection locked="0"/>
    </xf>
    <xf numFmtId="164" fontId="17" fillId="0" borderId="0" xfId="0" applyNumberFormat="1" applyFont="1" applyFill="1" applyBorder="1" applyAlignment="1" applyProtection="1">
      <alignment vertical="center" wrapText="1"/>
    </xf>
    <xf numFmtId="0" fontId="32" fillId="0" borderId="0" xfId="0" applyFont="1" applyAlignment="1" applyProtection="1">
      <alignment vertical="center"/>
    </xf>
    <xf numFmtId="0" fontId="18" fillId="2" borderId="99" xfId="0" applyNumberFormat="1" applyFont="1" applyFill="1" applyBorder="1" applyAlignment="1" applyProtection="1">
      <alignment horizontal="center" vertical="center" wrapText="1"/>
    </xf>
    <xf numFmtId="0" fontId="18" fillId="2" borderId="35" xfId="0" applyNumberFormat="1" applyFont="1" applyFill="1" applyBorder="1" applyAlignment="1" applyProtection="1">
      <alignment horizontal="center" vertical="center" wrapText="1"/>
    </xf>
    <xf numFmtId="165" fontId="26" fillId="7" borderId="38" xfId="0" applyNumberFormat="1" applyFont="1" applyFill="1" applyBorder="1" applyAlignment="1" applyProtection="1">
      <alignment vertical="center"/>
    </xf>
    <xf numFmtId="165" fontId="19" fillId="7" borderId="39" xfId="0" applyNumberFormat="1" applyFont="1" applyFill="1" applyBorder="1" applyAlignment="1" applyProtection="1">
      <alignment vertical="center"/>
    </xf>
    <xf numFmtId="166" fontId="19" fillId="7" borderId="40" xfId="0" applyNumberFormat="1" applyFont="1" applyFill="1" applyBorder="1" applyAlignment="1" applyProtection="1">
      <alignment vertical="center"/>
    </xf>
    <xf numFmtId="165" fontId="19" fillId="4" borderId="77" xfId="0" applyNumberFormat="1" applyFont="1" applyFill="1" applyBorder="1" applyAlignment="1" applyProtection="1">
      <alignment vertical="center"/>
    </xf>
    <xf numFmtId="165" fontId="26" fillId="7" borderId="43" xfId="0" applyNumberFormat="1" applyFont="1" applyFill="1" applyBorder="1" applyAlignment="1" applyProtection="1">
      <alignment vertical="center"/>
    </xf>
    <xf numFmtId="165" fontId="19" fillId="7" borderId="44" xfId="0" applyNumberFormat="1" applyFont="1" applyFill="1" applyBorder="1" applyAlignment="1" applyProtection="1">
      <alignment vertical="center"/>
    </xf>
    <xf numFmtId="166" fontId="19" fillId="7" borderId="45" xfId="0" applyNumberFormat="1" applyFont="1" applyFill="1" applyBorder="1" applyAlignment="1" applyProtection="1">
      <alignment vertical="center"/>
    </xf>
    <xf numFmtId="165" fontId="19" fillId="4" borderId="78" xfId="0" applyNumberFormat="1" applyFont="1" applyFill="1" applyBorder="1" applyAlignment="1" applyProtection="1">
      <alignment vertical="center"/>
    </xf>
    <xf numFmtId="165" fontId="19" fillId="4" borderId="78" xfId="0" applyNumberFormat="1" applyFont="1" applyFill="1" applyBorder="1" applyAlignment="1" applyProtection="1">
      <alignment vertical="center" wrapText="1"/>
    </xf>
    <xf numFmtId="165" fontId="26" fillId="7" borderId="48" xfId="0" applyNumberFormat="1" applyFont="1" applyFill="1" applyBorder="1" applyAlignment="1" applyProtection="1">
      <alignment vertical="center"/>
    </xf>
    <xf numFmtId="165" fontId="19" fillId="7" borderId="49" xfId="0" applyNumberFormat="1" applyFont="1" applyFill="1" applyBorder="1" applyAlignment="1" applyProtection="1">
      <alignment vertical="center"/>
    </xf>
    <xf numFmtId="166" fontId="19" fillId="7" borderId="50" xfId="0" applyNumberFormat="1" applyFont="1" applyFill="1" applyBorder="1" applyAlignment="1" applyProtection="1">
      <alignment vertical="center"/>
    </xf>
    <xf numFmtId="165" fontId="19" fillId="4" borderId="79" xfId="0" applyNumberFormat="1" applyFont="1" applyFill="1" applyBorder="1" applyAlignment="1" applyProtection="1">
      <alignment vertical="center"/>
    </xf>
    <xf numFmtId="165" fontId="26" fillId="3" borderId="38" xfId="0" applyNumberFormat="1" applyFont="1" applyFill="1" applyBorder="1" applyAlignment="1" applyProtection="1">
      <alignment vertical="center"/>
      <protection locked="0"/>
    </xf>
    <xf numFmtId="166" fontId="19" fillId="3" borderId="40" xfId="0" applyNumberFormat="1" applyFont="1" applyFill="1" applyBorder="1" applyAlignment="1" applyProtection="1">
      <alignment vertical="center"/>
      <protection locked="0"/>
    </xf>
    <xf numFmtId="165" fontId="19" fillId="4" borderId="77" xfId="0" applyNumberFormat="1" applyFont="1" applyFill="1" applyBorder="1" applyAlignment="1" applyProtection="1">
      <alignment vertical="center"/>
      <protection locked="0"/>
    </xf>
    <xf numFmtId="165" fontId="26" fillId="3" borderId="43" xfId="0" applyNumberFormat="1" applyFont="1" applyFill="1" applyBorder="1" applyAlignment="1" applyProtection="1">
      <alignment vertical="center"/>
      <protection locked="0"/>
    </xf>
    <xf numFmtId="165" fontId="19" fillId="4" borderId="78" xfId="0" applyNumberFormat="1" applyFont="1" applyFill="1" applyBorder="1" applyAlignment="1" applyProtection="1">
      <alignment vertical="center"/>
      <protection locked="0"/>
    </xf>
    <xf numFmtId="165" fontId="26" fillId="3" borderId="48" xfId="0" applyNumberFormat="1" applyFont="1" applyFill="1" applyBorder="1" applyAlignment="1" applyProtection="1">
      <alignment vertical="center"/>
      <protection locked="0"/>
    </xf>
    <xf numFmtId="165" fontId="19" fillId="4" borderId="79" xfId="0" applyNumberFormat="1" applyFont="1" applyFill="1" applyBorder="1" applyAlignment="1" applyProtection="1">
      <alignment vertical="center"/>
      <protection locked="0"/>
    </xf>
    <xf numFmtId="165" fontId="26" fillId="3" borderId="73" xfId="0" applyNumberFormat="1" applyFont="1" applyFill="1" applyBorder="1" applyAlignment="1" applyProtection="1">
      <alignment vertical="center"/>
      <protection locked="0"/>
    </xf>
    <xf numFmtId="166" fontId="19" fillId="3" borderId="103" xfId="0" applyNumberFormat="1" applyFont="1" applyFill="1" applyBorder="1" applyAlignment="1" applyProtection="1">
      <alignment vertical="center"/>
      <protection locked="0"/>
    </xf>
    <xf numFmtId="165" fontId="19" fillId="4" borderId="104" xfId="0" applyNumberFormat="1" applyFont="1" applyFill="1" applyBorder="1" applyAlignment="1" applyProtection="1">
      <alignment vertical="center"/>
      <protection locked="0"/>
    </xf>
    <xf numFmtId="165" fontId="26" fillId="4" borderId="38" xfId="0" applyNumberFormat="1" applyFont="1" applyFill="1" applyBorder="1" applyAlignment="1" applyProtection="1">
      <alignment vertical="center"/>
      <protection locked="0"/>
    </xf>
    <xf numFmtId="166" fontId="19" fillId="4" borderId="40" xfId="0" applyNumberFormat="1" applyFont="1" applyFill="1" applyBorder="1" applyAlignment="1" applyProtection="1">
      <alignment vertical="center"/>
      <protection locked="0"/>
    </xf>
    <xf numFmtId="165" fontId="26" fillId="4" borderId="43" xfId="0" applyNumberFormat="1" applyFont="1" applyFill="1" applyBorder="1" applyAlignment="1" applyProtection="1">
      <alignment vertical="center"/>
      <protection locked="0"/>
    </xf>
    <xf numFmtId="166" fontId="19" fillId="4" borderId="45" xfId="0" applyNumberFormat="1" applyFont="1" applyFill="1" applyBorder="1" applyAlignment="1" applyProtection="1">
      <alignment vertical="center"/>
      <protection locked="0"/>
    </xf>
    <xf numFmtId="165" fontId="26" fillId="4" borderId="48" xfId="0" applyNumberFormat="1" applyFont="1" applyFill="1" applyBorder="1" applyAlignment="1" applyProtection="1">
      <alignment vertical="center"/>
      <protection locked="0"/>
    </xf>
    <xf numFmtId="166" fontId="19" fillId="4" borderId="50" xfId="0" applyNumberFormat="1" applyFont="1" applyFill="1" applyBorder="1" applyAlignment="1" applyProtection="1">
      <alignment vertical="center"/>
      <protection locked="0"/>
    </xf>
    <xf numFmtId="165" fontId="26" fillId="4" borderId="105" xfId="0" applyNumberFormat="1" applyFont="1" applyFill="1" applyBorder="1" applyAlignment="1" applyProtection="1">
      <alignment vertical="center"/>
      <protection locked="0"/>
    </xf>
    <xf numFmtId="165" fontId="26" fillId="4" borderId="106" xfId="0" applyNumberFormat="1" applyFont="1" applyFill="1" applyBorder="1" applyAlignment="1" applyProtection="1">
      <alignment vertical="center"/>
      <protection locked="0"/>
    </xf>
    <xf numFmtId="165" fontId="26" fillId="4" borderId="107" xfId="0" applyNumberFormat="1" applyFont="1" applyFill="1" applyBorder="1" applyAlignment="1" applyProtection="1">
      <alignment vertical="center"/>
      <protection locked="0"/>
    </xf>
    <xf numFmtId="165" fontId="16" fillId="7" borderId="72" xfId="0" applyNumberFormat="1" applyFont="1" applyFill="1" applyBorder="1" applyAlignment="1" applyProtection="1">
      <alignment horizontal="left" vertical="center"/>
    </xf>
    <xf numFmtId="167" fontId="19" fillId="7" borderId="108" xfId="0" applyNumberFormat="1" applyFont="1" applyFill="1" applyBorder="1" applyAlignment="1" applyProtection="1">
      <alignment vertical="center"/>
    </xf>
    <xf numFmtId="165" fontId="16" fillId="0" borderId="37" xfId="0" applyNumberFormat="1" applyFont="1" applyFill="1" applyBorder="1" applyAlignment="1" applyProtection="1">
      <alignment horizontal="left" vertical="center"/>
    </xf>
    <xf numFmtId="167" fontId="19" fillId="3" borderId="77" xfId="0" applyNumberFormat="1" applyFont="1" applyFill="1" applyBorder="1" applyAlignment="1" applyProtection="1">
      <alignment vertical="center"/>
      <protection locked="0"/>
    </xf>
    <xf numFmtId="165" fontId="19" fillId="3" borderId="77" xfId="0" applyNumberFormat="1" applyFont="1" applyFill="1" applyBorder="1" applyAlignment="1" applyProtection="1">
      <alignment vertical="center"/>
      <protection locked="0"/>
    </xf>
    <xf numFmtId="165" fontId="16" fillId="0" borderId="42" xfId="0" applyNumberFormat="1" applyFont="1" applyFill="1" applyBorder="1" applyAlignment="1" applyProtection="1">
      <alignment horizontal="left" vertical="center" wrapText="1"/>
    </xf>
    <xf numFmtId="167" fontId="19" fillId="3" borderId="78" xfId="0" applyNumberFormat="1" applyFont="1" applyFill="1" applyBorder="1" applyAlignment="1" applyProtection="1">
      <alignment vertical="center"/>
      <protection locked="0"/>
    </xf>
    <xf numFmtId="165" fontId="19" fillId="3" borderId="78" xfId="0" applyNumberFormat="1" applyFont="1" applyFill="1" applyBorder="1" applyAlignment="1" applyProtection="1">
      <alignment vertical="center"/>
      <protection locked="0"/>
    </xf>
    <xf numFmtId="167" fontId="19" fillId="3" borderId="104" xfId="0" applyNumberFormat="1" applyFont="1" applyFill="1" applyBorder="1" applyAlignment="1" applyProtection="1">
      <alignment vertical="center"/>
      <protection locked="0"/>
    </xf>
    <xf numFmtId="165" fontId="19" fillId="3" borderId="104" xfId="0" applyNumberFormat="1" applyFont="1" applyFill="1" applyBorder="1" applyAlignment="1" applyProtection="1">
      <alignment vertical="center"/>
      <protection locked="0"/>
    </xf>
    <xf numFmtId="167" fontId="19" fillId="3" borderId="79" xfId="0" applyNumberFormat="1" applyFont="1" applyFill="1" applyBorder="1" applyAlignment="1" applyProtection="1">
      <alignment vertical="center"/>
      <protection locked="0"/>
    </xf>
    <xf numFmtId="165" fontId="19" fillId="3" borderId="79" xfId="0" applyNumberFormat="1" applyFont="1" applyFill="1" applyBorder="1" applyAlignment="1" applyProtection="1">
      <alignment vertical="center"/>
      <protection locked="0"/>
    </xf>
    <xf numFmtId="165" fontId="16" fillId="0" borderId="109" xfId="0" applyNumberFormat="1" applyFont="1" applyFill="1" applyBorder="1" applyAlignment="1" applyProtection="1">
      <alignment vertical="center" wrapText="1"/>
    </xf>
    <xf numFmtId="167" fontId="19" fillId="4" borderId="93" xfId="0" applyNumberFormat="1" applyFont="1" applyFill="1" applyBorder="1" applyAlignment="1" applyProtection="1">
      <alignment vertical="center"/>
      <protection locked="0"/>
    </xf>
    <xf numFmtId="165" fontId="19" fillId="4" borderId="93" xfId="0" applyNumberFormat="1" applyFont="1" applyFill="1" applyBorder="1" applyAlignment="1" applyProtection="1">
      <alignment vertical="center"/>
      <protection locked="0"/>
    </xf>
    <xf numFmtId="167" fontId="19" fillId="4" borderId="78" xfId="0" applyNumberFormat="1" applyFont="1" applyFill="1" applyBorder="1" applyAlignment="1" applyProtection="1">
      <alignment vertical="center"/>
      <protection locked="0"/>
    </xf>
    <xf numFmtId="165" fontId="19" fillId="4" borderId="77" xfId="0" applyNumberFormat="1" applyFont="1" applyFill="1" applyBorder="1" applyAlignment="1" applyProtection="1">
      <alignment vertical="center" wrapText="1"/>
      <protection locked="0"/>
    </xf>
    <xf numFmtId="167" fontId="19" fillId="4" borderId="69" xfId="0" applyNumberFormat="1" applyFont="1" applyFill="1" applyBorder="1" applyAlignment="1" applyProtection="1">
      <alignment vertical="center"/>
      <protection locked="0"/>
    </xf>
    <xf numFmtId="165" fontId="19" fillId="4" borderId="78" xfId="0" applyNumberFormat="1" applyFont="1" applyFill="1" applyBorder="1" applyAlignment="1" applyProtection="1">
      <alignment horizontal="left" vertical="center" wrapText="1"/>
      <protection locked="0"/>
    </xf>
    <xf numFmtId="165" fontId="19" fillId="4" borderId="79" xfId="0" applyNumberFormat="1" applyFont="1" applyFill="1" applyBorder="1" applyAlignment="1" applyProtection="1">
      <alignment horizontal="left" vertical="center" wrapText="1"/>
      <protection locked="0"/>
    </xf>
    <xf numFmtId="167" fontId="19" fillId="4" borderId="76" xfId="0" applyNumberFormat="1" applyFont="1" applyFill="1" applyBorder="1" applyAlignment="1" applyProtection="1">
      <alignment vertical="center"/>
      <protection locked="0"/>
    </xf>
    <xf numFmtId="165" fontId="19" fillId="4" borderId="76" xfId="0" applyNumberFormat="1" applyFont="1" applyFill="1" applyBorder="1" applyAlignment="1" applyProtection="1">
      <alignment vertical="center"/>
      <protection locked="0"/>
    </xf>
    <xf numFmtId="9" fontId="16" fillId="0" borderId="0" xfId="0" applyNumberFormat="1" applyFont="1" applyAlignment="1" applyProtection="1">
      <alignment vertical="center"/>
    </xf>
    <xf numFmtId="9" fontId="18" fillId="2" borderId="22" xfId="0" applyNumberFormat="1" applyFont="1" applyFill="1" applyBorder="1" applyAlignment="1" applyProtection="1">
      <alignment horizontal="center" vertical="center" wrapText="1"/>
    </xf>
    <xf numFmtId="165" fontId="30" fillId="7" borderId="110" xfId="0" applyNumberFormat="1" applyFont="1" applyFill="1" applyBorder="1" applyAlignment="1" applyProtection="1">
      <alignment horizontal="left" vertical="center" wrapText="1"/>
    </xf>
    <xf numFmtId="165" fontId="16" fillId="7" borderId="67" xfId="0" applyNumberFormat="1" applyFont="1" applyFill="1" applyBorder="1" applyAlignment="1" applyProtection="1">
      <alignment horizontal="center" vertical="center" wrapText="1"/>
    </xf>
    <xf numFmtId="167" fontId="19" fillId="7" borderId="111" xfId="0" applyNumberFormat="1" applyFont="1" applyFill="1" applyBorder="1" applyAlignment="1" applyProtection="1">
      <alignment vertical="center"/>
    </xf>
    <xf numFmtId="167" fontId="19" fillId="7" borderId="112" xfId="0" applyNumberFormat="1" applyFont="1" applyFill="1" applyBorder="1" applyAlignment="1" applyProtection="1">
      <alignment vertical="center"/>
    </xf>
    <xf numFmtId="167" fontId="19" fillId="7" borderId="113" xfId="0" applyNumberFormat="1" applyFont="1" applyFill="1" applyBorder="1" applyAlignment="1" applyProtection="1">
      <alignment vertical="center"/>
    </xf>
    <xf numFmtId="167" fontId="16" fillId="0" borderId="114" xfId="0" applyNumberFormat="1" applyFont="1" applyFill="1" applyBorder="1" applyAlignment="1" applyProtection="1">
      <alignment vertical="center"/>
    </xf>
    <xf numFmtId="165" fontId="19" fillId="7" borderId="115" xfId="0" applyNumberFormat="1" applyFont="1" applyFill="1" applyBorder="1" applyAlignment="1" applyProtection="1">
      <alignment vertical="center"/>
    </xf>
    <xf numFmtId="165" fontId="16" fillId="0" borderId="37" xfId="0" applyNumberFormat="1" applyFont="1" applyFill="1" applyBorder="1" applyAlignment="1" applyProtection="1">
      <alignment horizontal="center" vertical="center" wrapText="1"/>
    </xf>
    <xf numFmtId="167" fontId="19" fillId="3" borderId="38" xfId="0" applyNumberFormat="1" applyFont="1" applyFill="1" applyBorder="1" applyAlignment="1" applyProtection="1">
      <alignment vertical="center"/>
      <protection locked="0"/>
    </xf>
    <xf numFmtId="167" fontId="19" fillId="3" borderId="39" xfId="0" applyNumberFormat="1" applyFont="1" applyFill="1" applyBorder="1" applyAlignment="1" applyProtection="1">
      <alignment vertical="center"/>
      <protection locked="0"/>
    </xf>
    <xf numFmtId="167" fontId="19" fillId="3" borderId="40" xfId="0" applyNumberFormat="1" applyFont="1" applyFill="1" applyBorder="1" applyAlignment="1" applyProtection="1">
      <alignment vertical="center"/>
      <protection locked="0"/>
    </xf>
    <xf numFmtId="167" fontId="16" fillId="0" borderId="27" xfId="0" applyNumberFormat="1" applyFont="1" applyFill="1" applyBorder="1" applyAlignment="1" applyProtection="1">
      <alignment vertical="center"/>
    </xf>
    <xf numFmtId="165" fontId="16" fillId="0" borderId="42" xfId="0" applyNumberFormat="1" applyFont="1" applyFill="1" applyBorder="1" applyAlignment="1" applyProtection="1">
      <alignment horizontal="center" vertical="center" wrapText="1"/>
    </xf>
    <xf numFmtId="167" fontId="19" fillId="3" borderId="43" xfId="0" applyNumberFormat="1" applyFont="1" applyFill="1" applyBorder="1" applyAlignment="1" applyProtection="1">
      <alignment vertical="center"/>
      <protection locked="0"/>
    </xf>
    <xf numFmtId="167" fontId="19" fillId="3" borderId="44" xfId="0" applyNumberFormat="1" applyFont="1" applyFill="1" applyBorder="1" applyAlignment="1" applyProtection="1">
      <alignment vertical="center"/>
      <protection locked="0"/>
    </xf>
    <xf numFmtId="167" fontId="19" fillId="3" borderId="45" xfId="0" applyNumberFormat="1" applyFont="1" applyFill="1" applyBorder="1" applyAlignment="1" applyProtection="1">
      <alignment vertical="center"/>
      <protection locked="0"/>
    </xf>
    <xf numFmtId="167" fontId="16" fillId="0" borderId="28" xfId="0" applyNumberFormat="1" applyFont="1" applyFill="1" applyBorder="1" applyAlignment="1" applyProtection="1">
      <alignment vertical="center"/>
    </xf>
    <xf numFmtId="167" fontId="19" fillId="3" borderId="73" xfId="0" applyNumberFormat="1" applyFont="1" applyFill="1" applyBorder="1" applyAlignment="1" applyProtection="1">
      <alignment vertical="center"/>
      <protection locked="0"/>
    </xf>
    <xf numFmtId="167" fontId="19" fillId="3" borderId="74" xfId="0" applyNumberFormat="1" applyFont="1" applyFill="1" applyBorder="1" applyAlignment="1" applyProtection="1">
      <alignment vertical="center"/>
      <protection locked="0"/>
    </xf>
    <xf numFmtId="167" fontId="19" fillId="3" borderId="103" xfId="0" applyNumberFormat="1" applyFont="1" applyFill="1" applyBorder="1" applyAlignment="1" applyProtection="1">
      <alignment vertical="center"/>
      <protection locked="0"/>
    </xf>
    <xf numFmtId="167" fontId="16" fillId="0" borderId="116" xfId="0" applyNumberFormat="1" applyFont="1" applyFill="1" applyBorder="1" applyAlignment="1" applyProtection="1">
      <alignment vertical="center"/>
    </xf>
    <xf numFmtId="165" fontId="16" fillId="0" borderId="47" xfId="0" applyNumberFormat="1" applyFont="1" applyFill="1" applyBorder="1" applyAlignment="1" applyProtection="1">
      <alignment horizontal="center" vertical="center" wrapText="1"/>
    </xf>
    <xf numFmtId="167" fontId="19" fillId="3" borderId="48" xfId="0" applyNumberFormat="1" applyFont="1" applyFill="1" applyBorder="1" applyAlignment="1" applyProtection="1">
      <alignment vertical="center"/>
      <protection locked="0"/>
    </xf>
    <xf numFmtId="167" fontId="19" fillId="3" borderId="49" xfId="0" applyNumberFormat="1" applyFont="1" applyFill="1" applyBorder="1" applyAlignment="1" applyProtection="1">
      <alignment vertical="center"/>
      <protection locked="0"/>
    </xf>
    <xf numFmtId="167" fontId="19" fillId="3" borderId="50" xfId="0" applyNumberFormat="1" applyFont="1" applyFill="1" applyBorder="1" applyAlignment="1" applyProtection="1">
      <alignment vertical="center"/>
      <protection locked="0"/>
    </xf>
    <xf numFmtId="167" fontId="16" fillId="0" borderId="29" xfId="0" applyNumberFormat="1" applyFont="1" applyFill="1" applyBorder="1" applyAlignment="1" applyProtection="1">
      <alignment vertical="center"/>
    </xf>
    <xf numFmtId="165" fontId="16" fillId="0" borderId="109" xfId="0" applyNumberFormat="1" applyFont="1" applyFill="1" applyBorder="1" applyAlignment="1" applyProtection="1">
      <alignment horizontal="center" vertical="center" wrapText="1"/>
    </xf>
    <xf numFmtId="167" fontId="19" fillId="4" borderId="90" xfId="0" applyNumberFormat="1" applyFont="1" applyFill="1" applyBorder="1" applyAlignment="1" applyProtection="1">
      <alignment vertical="center"/>
      <protection locked="0"/>
    </xf>
    <xf numFmtId="167" fontId="19" fillId="4" borderId="91" xfId="0" applyNumberFormat="1" applyFont="1" applyFill="1" applyBorder="1" applyAlignment="1" applyProtection="1">
      <alignment vertical="center"/>
      <protection locked="0"/>
    </xf>
    <xf numFmtId="167" fontId="19" fillId="4" borderId="92" xfId="0" applyNumberFormat="1" applyFont="1" applyFill="1" applyBorder="1" applyAlignment="1" applyProtection="1">
      <alignment vertical="center"/>
      <protection locked="0"/>
    </xf>
    <xf numFmtId="167" fontId="16" fillId="0" borderId="117" xfId="0" applyNumberFormat="1" applyFont="1" applyFill="1" applyBorder="1" applyAlignment="1" applyProtection="1">
      <alignment vertical="center"/>
    </xf>
    <xf numFmtId="167" fontId="19" fillId="4" borderId="43" xfId="0" applyNumberFormat="1" applyFont="1" applyFill="1" applyBorder="1" applyAlignment="1" applyProtection="1">
      <alignment vertical="center"/>
      <protection locked="0"/>
    </xf>
    <xf numFmtId="167" fontId="19" fillId="4" borderId="44" xfId="0" applyNumberFormat="1" applyFont="1" applyFill="1" applyBorder="1" applyAlignment="1" applyProtection="1">
      <alignment vertical="center"/>
      <protection locked="0"/>
    </xf>
    <xf numFmtId="167" fontId="19" fillId="4" borderId="45" xfId="0" applyNumberFormat="1" applyFont="1" applyFill="1" applyBorder="1" applyAlignment="1" applyProtection="1">
      <alignment vertical="center"/>
      <protection locked="0"/>
    </xf>
    <xf numFmtId="165" fontId="16" fillId="0" borderId="118" xfId="0" applyNumberFormat="1" applyFont="1" applyFill="1" applyBorder="1" applyAlignment="1" applyProtection="1">
      <alignment horizontal="center" vertical="center" wrapText="1"/>
    </xf>
    <xf numFmtId="165" fontId="16" fillId="0" borderId="119" xfId="0" applyNumberFormat="1" applyFont="1" applyFill="1" applyBorder="1" applyAlignment="1" applyProtection="1">
      <alignment horizontal="center" vertical="center" wrapText="1"/>
    </xf>
    <xf numFmtId="167" fontId="19" fillId="4" borderId="48" xfId="0" applyNumberFormat="1" applyFont="1" applyFill="1" applyBorder="1" applyAlignment="1" applyProtection="1">
      <alignment vertical="center"/>
      <protection locked="0"/>
    </xf>
    <xf numFmtId="167" fontId="19" fillId="4" borderId="49" xfId="0" applyNumberFormat="1" applyFont="1" applyFill="1" applyBorder="1" applyAlignment="1" applyProtection="1">
      <alignment vertical="center"/>
      <protection locked="0"/>
    </xf>
    <xf numFmtId="167" fontId="19" fillId="4" borderId="50" xfId="0" applyNumberFormat="1" applyFont="1" applyFill="1" applyBorder="1" applyAlignment="1" applyProtection="1">
      <alignment vertical="center"/>
      <protection locked="0"/>
    </xf>
    <xf numFmtId="165" fontId="16" fillId="0" borderId="0" xfId="0" applyNumberFormat="1" applyFont="1" applyFill="1" applyBorder="1" applyAlignment="1" applyProtection="1">
      <alignment horizontal="left" vertical="center"/>
    </xf>
    <xf numFmtId="165" fontId="26" fillId="7" borderId="90" xfId="0" applyNumberFormat="1" applyFont="1" applyFill="1" applyBorder="1" applyAlignment="1" applyProtection="1">
      <alignment vertical="center"/>
    </xf>
    <xf numFmtId="165" fontId="26" fillId="7" borderId="92" xfId="0" applyNumberFormat="1" applyFont="1" applyFill="1" applyBorder="1" applyAlignment="1" applyProtection="1">
      <alignment vertical="center"/>
    </xf>
    <xf numFmtId="165" fontId="19" fillId="7" borderId="90" xfId="0" applyNumberFormat="1" applyFont="1" applyFill="1" applyBorder="1" applyAlignment="1" applyProtection="1">
      <alignment vertical="center"/>
    </xf>
    <xf numFmtId="165" fontId="19" fillId="7" borderId="91" xfId="0" applyNumberFormat="1" applyFont="1" applyFill="1" applyBorder="1" applyAlignment="1" applyProtection="1">
      <alignment vertical="center"/>
    </xf>
    <xf numFmtId="168" fontId="19" fillId="7" borderId="92" xfId="0" applyNumberFormat="1" applyFont="1" applyFill="1" applyBorder="1" applyAlignment="1" applyProtection="1">
      <alignment vertical="center"/>
    </xf>
    <xf numFmtId="165" fontId="26" fillId="7" borderId="91" xfId="0" applyNumberFormat="1" applyFont="1" applyFill="1" applyBorder="1" applyAlignment="1" applyProtection="1">
      <alignment vertical="center"/>
    </xf>
    <xf numFmtId="168" fontId="26" fillId="7" borderId="120" xfId="0" applyNumberFormat="1" applyFont="1" applyFill="1" applyBorder="1" applyAlignment="1" applyProtection="1">
      <alignment vertical="center"/>
    </xf>
    <xf numFmtId="165" fontId="19" fillId="4" borderId="93" xfId="0" applyNumberFormat="1" applyFont="1" applyFill="1" applyBorder="1" applyAlignment="1" applyProtection="1">
      <alignment vertical="center"/>
    </xf>
    <xf numFmtId="165" fontId="26" fillId="7" borderId="45" xfId="0" applyNumberFormat="1" applyFont="1" applyFill="1" applyBorder="1" applyAlignment="1" applyProtection="1">
      <alignment vertical="center"/>
    </xf>
    <xf numFmtId="165" fontId="19" fillId="7" borderId="43" xfId="0" applyNumberFormat="1" applyFont="1" applyFill="1" applyBorder="1" applyAlignment="1" applyProtection="1">
      <alignment vertical="center"/>
    </xf>
    <xf numFmtId="168" fontId="19" fillId="7" borderId="45" xfId="0" applyNumberFormat="1" applyFont="1" applyFill="1" applyBorder="1" applyAlignment="1" applyProtection="1">
      <alignment vertical="center"/>
    </xf>
    <xf numFmtId="165" fontId="26" fillId="7" borderId="44" xfId="0" applyNumberFormat="1" applyFont="1" applyFill="1" applyBorder="1" applyAlignment="1" applyProtection="1">
      <alignment vertical="center"/>
    </xf>
    <xf numFmtId="168" fontId="26" fillId="7" borderId="46" xfId="0" applyNumberFormat="1" applyFont="1" applyFill="1" applyBorder="1" applyAlignment="1" applyProtection="1">
      <alignment vertical="center"/>
    </xf>
    <xf numFmtId="165" fontId="26" fillId="7" borderId="73" xfId="0" applyNumberFormat="1" applyFont="1" applyFill="1" applyBorder="1" applyAlignment="1" applyProtection="1">
      <alignment vertical="center"/>
    </xf>
    <xf numFmtId="165" fontId="26" fillId="7" borderId="103" xfId="0" applyNumberFormat="1" applyFont="1" applyFill="1" applyBorder="1" applyAlignment="1" applyProtection="1">
      <alignment vertical="center"/>
    </xf>
    <xf numFmtId="165" fontId="19" fillId="7" borderId="73" xfId="0" applyNumberFormat="1" applyFont="1" applyFill="1" applyBorder="1" applyAlignment="1" applyProtection="1">
      <alignment vertical="center"/>
    </xf>
    <xf numFmtId="165" fontId="19" fillId="7" borderId="74" xfId="0" applyNumberFormat="1" applyFont="1" applyFill="1" applyBorder="1" applyAlignment="1" applyProtection="1">
      <alignment vertical="center"/>
    </xf>
    <xf numFmtId="168" fontId="19" fillId="7" borderId="103" xfId="0" applyNumberFormat="1" applyFont="1" applyFill="1" applyBorder="1" applyAlignment="1" applyProtection="1">
      <alignment vertical="center"/>
    </xf>
    <xf numFmtId="165" fontId="26" fillId="7" borderId="74" xfId="0" applyNumberFormat="1" applyFont="1" applyFill="1" applyBorder="1" applyAlignment="1" applyProtection="1">
      <alignment vertical="center"/>
    </xf>
    <xf numFmtId="168" fontId="26" fillId="7" borderId="75" xfId="0" applyNumberFormat="1" applyFont="1" applyFill="1" applyBorder="1" applyAlignment="1" applyProtection="1">
      <alignment vertical="center"/>
    </xf>
    <xf numFmtId="165" fontId="19" fillId="4" borderId="104" xfId="0" applyNumberFormat="1" applyFont="1" applyFill="1" applyBorder="1" applyAlignment="1" applyProtection="1">
      <alignment vertical="center"/>
    </xf>
    <xf numFmtId="165" fontId="19" fillId="3" borderId="40" xfId="0" applyNumberFormat="1" applyFont="1" applyFill="1" applyBorder="1" applyAlignment="1" applyProtection="1">
      <alignment vertical="center"/>
      <protection locked="0"/>
    </xf>
    <xf numFmtId="168" fontId="19" fillId="3" borderId="40" xfId="0" applyNumberFormat="1" applyFont="1" applyFill="1" applyBorder="1" applyAlignment="1" applyProtection="1">
      <alignment vertical="center"/>
      <protection locked="0"/>
    </xf>
    <xf numFmtId="168" fontId="26" fillId="3" borderId="40" xfId="0" applyNumberFormat="1" applyFont="1" applyFill="1" applyBorder="1" applyAlignment="1" applyProtection="1">
      <alignment vertical="center"/>
      <protection locked="0"/>
    </xf>
    <xf numFmtId="165" fontId="26" fillId="4" borderId="77" xfId="0" applyNumberFormat="1" applyFont="1" applyFill="1" applyBorder="1" applyAlignment="1" applyProtection="1">
      <alignment vertical="center"/>
      <protection locked="0"/>
    </xf>
    <xf numFmtId="165" fontId="19" fillId="3" borderId="45" xfId="0" applyNumberFormat="1" applyFont="1" applyFill="1" applyBorder="1" applyAlignment="1" applyProtection="1">
      <alignment vertical="center"/>
      <protection locked="0"/>
    </xf>
    <xf numFmtId="168" fontId="19" fillId="3" borderId="45" xfId="0" applyNumberFormat="1" applyFont="1" applyFill="1" applyBorder="1" applyAlignment="1" applyProtection="1">
      <alignment vertical="center"/>
      <protection locked="0"/>
    </xf>
    <xf numFmtId="168" fontId="26" fillId="3" borderId="45" xfId="0" applyNumberFormat="1" applyFont="1" applyFill="1" applyBorder="1" applyAlignment="1" applyProtection="1">
      <alignment vertical="center"/>
      <protection locked="0"/>
    </xf>
    <xf numFmtId="165" fontId="26" fillId="4" borderId="78" xfId="0" applyNumberFormat="1" applyFont="1" applyFill="1" applyBorder="1" applyAlignment="1" applyProtection="1">
      <alignment vertical="center"/>
      <protection locked="0"/>
    </xf>
    <xf numFmtId="165" fontId="19" fillId="3" borderId="50" xfId="0" applyNumberFormat="1" applyFont="1" applyFill="1" applyBorder="1" applyAlignment="1" applyProtection="1">
      <alignment vertical="center"/>
      <protection locked="0"/>
    </xf>
    <xf numFmtId="165" fontId="19" fillId="3" borderId="48" xfId="0" applyNumberFormat="1" applyFont="1" applyFill="1" applyBorder="1" applyAlignment="1" applyProtection="1">
      <alignment vertical="center"/>
      <protection locked="0"/>
    </xf>
    <xf numFmtId="168" fontId="19" fillId="3" borderId="50" xfId="0" applyNumberFormat="1" applyFont="1" applyFill="1" applyBorder="1" applyAlignment="1" applyProtection="1">
      <alignment vertical="center"/>
      <protection locked="0"/>
    </xf>
    <xf numFmtId="168" fontId="26" fillId="3" borderId="50" xfId="0" applyNumberFormat="1" applyFont="1" applyFill="1" applyBorder="1" applyAlignment="1" applyProtection="1">
      <alignment vertical="center"/>
      <protection locked="0"/>
    </xf>
    <xf numFmtId="165" fontId="26" fillId="4" borderId="79" xfId="0" applyNumberFormat="1" applyFont="1" applyFill="1" applyBorder="1" applyAlignment="1" applyProtection="1">
      <alignment vertical="center"/>
      <protection locked="0"/>
    </xf>
    <xf numFmtId="165" fontId="19" fillId="3" borderId="103" xfId="0" applyNumberFormat="1" applyFont="1" applyFill="1" applyBorder="1" applyAlignment="1" applyProtection="1">
      <alignment vertical="center"/>
      <protection locked="0"/>
    </xf>
    <xf numFmtId="168" fontId="19" fillId="3" borderId="103" xfId="0" applyNumberFormat="1" applyFont="1" applyFill="1" applyBorder="1" applyAlignment="1" applyProtection="1">
      <alignment vertical="center"/>
      <protection locked="0"/>
    </xf>
    <xf numFmtId="168" fontId="26" fillId="3" borderId="103" xfId="0" applyNumberFormat="1" applyFont="1" applyFill="1" applyBorder="1" applyAlignment="1" applyProtection="1">
      <alignment vertical="center"/>
      <protection locked="0"/>
    </xf>
    <xf numFmtId="168" fontId="19" fillId="4" borderId="40" xfId="0" applyNumberFormat="1" applyFont="1" applyFill="1" applyBorder="1" applyAlignment="1" applyProtection="1">
      <alignment vertical="center"/>
      <protection locked="0"/>
    </xf>
    <xf numFmtId="168" fontId="26" fillId="4" borderId="41" xfId="0" applyNumberFormat="1" applyFont="1" applyFill="1" applyBorder="1" applyAlignment="1" applyProtection="1">
      <alignment vertical="center"/>
      <protection locked="0"/>
    </xf>
    <xf numFmtId="165" fontId="26" fillId="4" borderId="68" xfId="0" applyNumberFormat="1" applyFont="1" applyFill="1" applyBorder="1" applyAlignment="1" applyProtection="1">
      <alignment vertical="center"/>
      <protection locked="0"/>
    </xf>
    <xf numFmtId="168" fontId="19" fillId="4" borderId="45" xfId="0" applyNumberFormat="1" applyFont="1" applyFill="1" applyBorder="1" applyAlignment="1" applyProtection="1">
      <alignment vertical="center"/>
      <protection locked="0"/>
    </xf>
    <xf numFmtId="168" fontId="26" fillId="4" borderId="46" xfId="0" applyNumberFormat="1" applyFont="1" applyFill="1" applyBorder="1" applyAlignment="1" applyProtection="1">
      <alignment vertical="center"/>
      <protection locked="0"/>
    </xf>
    <xf numFmtId="165" fontId="26" fillId="4" borderId="69" xfId="0" applyNumberFormat="1" applyFont="1" applyFill="1" applyBorder="1" applyAlignment="1" applyProtection="1">
      <alignment vertical="center"/>
      <protection locked="0"/>
    </xf>
    <xf numFmtId="168" fontId="19" fillId="4" borderId="50" xfId="0" applyNumberFormat="1" applyFont="1" applyFill="1" applyBorder="1" applyAlignment="1" applyProtection="1">
      <alignment vertical="center"/>
      <protection locked="0"/>
    </xf>
    <xf numFmtId="168" fontId="26" fillId="4" borderId="51" xfId="0" applyNumberFormat="1" applyFont="1" applyFill="1" applyBorder="1" applyAlignment="1" applyProtection="1">
      <alignment vertical="center"/>
      <protection locked="0"/>
    </xf>
    <xf numFmtId="165" fontId="26" fillId="4" borderId="76" xfId="0" applyNumberFormat="1" applyFont="1" applyFill="1" applyBorder="1" applyAlignment="1" applyProtection="1">
      <alignment vertical="center"/>
      <protection locked="0"/>
    </xf>
    <xf numFmtId="165" fontId="16" fillId="7" borderId="27" xfId="0" applyNumberFormat="1" applyFont="1" applyFill="1" applyBorder="1" applyAlignment="1" applyProtection="1">
      <alignment horizontal="left" vertical="center"/>
    </xf>
    <xf numFmtId="167" fontId="19" fillId="7" borderId="21" xfId="0" applyNumberFormat="1" applyFont="1" applyFill="1" applyBorder="1" applyAlignment="1" applyProtection="1">
      <alignment vertical="center"/>
    </xf>
    <xf numFmtId="165" fontId="16" fillId="0" borderId="109" xfId="0" applyNumberFormat="1" applyFont="1" applyFill="1" applyBorder="1" applyAlignment="1" applyProtection="1">
      <alignment horizontal="left" vertical="center" wrapText="1"/>
    </xf>
    <xf numFmtId="167" fontId="19" fillId="3" borderId="93" xfId="0" applyNumberFormat="1" applyFont="1" applyFill="1" applyBorder="1" applyAlignment="1" applyProtection="1">
      <alignment vertical="center"/>
      <protection locked="0"/>
    </xf>
    <xf numFmtId="167" fontId="19" fillId="4" borderId="77" xfId="0" applyNumberFormat="1" applyFont="1" applyFill="1" applyBorder="1" applyAlignment="1" applyProtection="1">
      <alignment vertical="center"/>
      <protection locked="0"/>
    </xf>
    <xf numFmtId="167" fontId="19" fillId="4" borderId="79" xfId="0" applyNumberFormat="1" applyFont="1" applyFill="1" applyBorder="1" applyAlignment="1" applyProtection="1">
      <alignment vertical="center"/>
      <protection locked="0"/>
    </xf>
    <xf numFmtId="165" fontId="16" fillId="7" borderId="67" xfId="0" applyNumberFormat="1" applyFont="1" applyFill="1" applyBorder="1" applyAlignment="1" applyProtection="1">
      <alignment horizontal="left" vertical="center" wrapText="1"/>
    </xf>
    <xf numFmtId="167" fontId="19" fillId="3" borderId="90" xfId="0" applyNumberFormat="1" applyFont="1" applyFill="1" applyBorder="1" applyAlignment="1" applyProtection="1">
      <alignment vertical="center"/>
      <protection locked="0"/>
    </xf>
    <xf numFmtId="167" fontId="19" fillId="3" borderId="91" xfId="0" applyNumberFormat="1" applyFont="1" applyFill="1" applyBorder="1" applyAlignment="1" applyProtection="1">
      <alignment vertical="center"/>
      <protection locked="0"/>
    </xf>
    <xf numFmtId="167" fontId="19" fillId="3" borderId="92" xfId="0" applyNumberFormat="1" applyFont="1" applyFill="1" applyBorder="1" applyAlignment="1" applyProtection="1">
      <alignment vertical="center"/>
      <protection locked="0"/>
    </xf>
    <xf numFmtId="165" fontId="19" fillId="3" borderId="93" xfId="0" applyNumberFormat="1" applyFont="1" applyFill="1" applyBorder="1" applyAlignment="1" applyProtection="1">
      <alignment vertical="center"/>
      <protection locked="0"/>
    </xf>
    <xf numFmtId="165" fontId="16" fillId="0" borderId="70" xfId="0" applyNumberFormat="1" applyFont="1" applyFill="1" applyBorder="1" applyAlignment="1" applyProtection="1">
      <alignment horizontal="left" vertical="center" wrapText="1"/>
    </xf>
    <xf numFmtId="167" fontId="19" fillId="4" borderId="38" xfId="0" applyNumberFormat="1" applyFont="1" applyFill="1" applyBorder="1" applyAlignment="1" applyProtection="1">
      <alignment vertical="center"/>
      <protection locked="0"/>
    </xf>
    <xf numFmtId="167" fontId="19" fillId="4" borderId="39" xfId="0" applyNumberFormat="1" applyFont="1" applyFill="1" applyBorder="1" applyAlignment="1" applyProtection="1">
      <alignment vertical="center"/>
      <protection locked="0"/>
    </xf>
    <xf numFmtId="167" fontId="19" fillId="4" borderId="40" xfId="0" applyNumberFormat="1" applyFont="1" applyFill="1" applyBorder="1" applyAlignment="1" applyProtection="1">
      <alignment vertical="center"/>
      <protection locked="0"/>
    </xf>
    <xf numFmtId="165" fontId="16" fillId="0" borderId="118" xfId="0" applyNumberFormat="1" applyFont="1" applyFill="1" applyBorder="1" applyAlignment="1" applyProtection="1">
      <alignment horizontal="left" vertical="center" wrapText="1"/>
    </xf>
    <xf numFmtId="165" fontId="16" fillId="0" borderId="119" xfId="0" applyNumberFormat="1" applyFont="1" applyFill="1" applyBorder="1" applyAlignment="1" applyProtection="1">
      <alignment horizontal="left" vertical="center" wrapText="1"/>
    </xf>
    <xf numFmtId="0" fontId="0" fillId="0" borderId="0" xfId="0" applyFont="1" applyAlignment="1" applyProtection="1">
      <alignment vertical="center" wrapText="1"/>
    </xf>
    <xf numFmtId="0" fontId="0" fillId="0" borderId="0" xfId="0" applyFont="1" applyAlignment="1" applyProtection="1">
      <alignment vertical="center"/>
    </xf>
    <xf numFmtId="0" fontId="1" fillId="2" borderId="86" xfId="0" applyNumberFormat="1" applyFont="1" applyFill="1" applyBorder="1" applyAlignment="1" applyProtection="1">
      <alignment horizontal="center" vertical="center" wrapText="1"/>
    </xf>
    <xf numFmtId="165" fontId="0" fillId="0" borderId="121" xfId="0" applyNumberFormat="1" applyFont="1" applyFill="1" applyBorder="1" applyAlignment="1" applyProtection="1">
      <alignment horizontal="center" vertical="center"/>
    </xf>
    <xf numFmtId="0" fontId="1" fillId="2" borderId="33" xfId="0" applyNumberFormat="1" applyFont="1" applyFill="1" applyBorder="1" applyAlignment="1" applyProtection="1">
      <alignment horizontal="center" vertical="center" wrapText="1"/>
    </xf>
    <xf numFmtId="165" fontId="26" fillId="3" borderId="77" xfId="0" applyNumberFormat="1" applyFont="1" applyFill="1" applyBorder="1" applyAlignment="1" applyProtection="1">
      <alignment horizontal="center" vertical="center"/>
      <protection locked="0"/>
    </xf>
    <xf numFmtId="165" fontId="26" fillId="3" borderId="78" xfId="0" applyNumberFormat="1" applyFont="1" applyFill="1" applyBorder="1" applyAlignment="1" applyProtection="1">
      <alignment horizontal="center" vertical="center"/>
      <protection locked="0"/>
    </xf>
    <xf numFmtId="1" fontId="26" fillId="3" borderId="78" xfId="0" applyNumberFormat="1" applyFont="1" applyFill="1" applyBorder="1" applyAlignment="1" applyProtection="1">
      <alignment horizontal="center" vertical="center"/>
      <protection locked="0"/>
    </xf>
    <xf numFmtId="0" fontId="1" fillId="2" borderId="35" xfId="0" applyNumberFormat="1" applyFont="1" applyFill="1" applyBorder="1" applyAlignment="1" applyProtection="1">
      <alignment horizontal="center" vertical="center" wrapText="1"/>
    </xf>
    <xf numFmtId="165" fontId="26" fillId="3" borderId="79" xfId="0" applyNumberFormat="1" applyFont="1" applyFill="1" applyBorder="1" applyAlignment="1" applyProtection="1">
      <alignment horizontal="center" vertical="center"/>
      <protection locked="0"/>
    </xf>
    <xf numFmtId="0" fontId="1" fillId="2" borderId="26" xfId="0" applyNumberFormat="1" applyFont="1" applyFill="1" applyBorder="1" applyAlignment="1" applyProtection="1">
      <alignment horizontal="center" vertical="center" wrapText="1"/>
    </xf>
    <xf numFmtId="165" fontId="0" fillId="0" borderId="37" xfId="0" applyNumberFormat="1" applyFont="1" applyFill="1" applyBorder="1" applyAlignment="1" applyProtection="1">
      <alignment vertical="center" wrapText="1"/>
    </xf>
    <xf numFmtId="169" fontId="26" fillId="3" borderId="38" xfId="0" applyNumberFormat="1" applyFont="1" applyFill="1" applyBorder="1" applyAlignment="1" applyProtection="1">
      <alignment vertical="center" wrapText="1"/>
      <protection locked="0"/>
    </xf>
    <xf numFmtId="165" fontId="26" fillId="3" borderId="39" xfId="0" applyNumberFormat="1" applyFont="1" applyFill="1" applyBorder="1" applyAlignment="1" applyProtection="1">
      <alignment vertical="center" wrapText="1"/>
      <protection locked="0"/>
    </xf>
    <xf numFmtId="165" fontId="26" fillId="3" borderId="41" xfId="0" applyNumberFormat="1" applyFont="1" applyFill="1" applyBorder="1" applyAlignment="1" applyProtection="1">
      <alignment vertical="center" wrapText="1"/>
      <protection locked="0"/>
    </xf>
    <xf numFmtId="165" fontId="0" fillId="0" borderId="42" xfId="0" applyNumberFormat="1" applyFont="1" applyFill="1" applyBorder="1" applyAlignment="1" applyProtection="1">
      <alignment vertical="center" wrapText="1"/>
    </xf>
    <xf numFmtId="169" fontId="26" fillId="3" borderId="43" xfId="0" applyNumberFormat="1" applyFont="1" applyFill="1" applyBorder="1" applyAlignment="1" applyProtection="1">
      <alignment vertical="center" wrapText="1"/>
      <protection locked="0"/>
    </xf>
    <xf numFmtId="165" fontId="26" fillId="3" borderId="44" xfId="0" applyNumberFormat="1" applyFont="1" applyFill="1" applyBorder="1" applyAlignment="1" applyProtection="1">
      <alignment vertical="center" wrapText="1"/>
      <protection locked="0"/>
    </xf>
    <xf numFmtId="165" fontId="26" fillId="3" borderId="46" xfId="0" applyNumberFormat="1" applyFont="1" applyFill="1" applyBorder="1" applyAlignment="1" applyProtection="1">
      <alignment vertical="center" wrapText="1"/>
      <protection locked="0"/>
    </xf>
    <xf numFmtId="165" fontId="0" fillId="0" borderId="70" xfId="0" applyNumberFormat="1" applyFont="1" applyFill="1" applyBorder="1" applyAlignment="1" applyProtection="1">
      <alignment vertical="center" wrapText="1"/>
    </xf>
    <xf numFmtId="165" fontId="26" fillId="3" borderId="77" xfId="0" applyNumberFormat="1" applyFont="1" applyFill="1" applyBorder="1" applyAlignment="1" applyProtection="1">
      <alignment vertical="center" wrapText="1"/>
      <protection locked="0"/>
    </xf>
    <xf numFmtId="169" fontId="26" fillId="3" borderId="106" xfId="0" applyNumberFormat="1" applyFont="1" applyFill="1" applyBorder="1" applyAlignment="1" applyProtection="1">
      <alignment vertical="center" wrapText="1"/>
      <protection locked="0"/>
    </xf>
    <xf numFmtId="165" fontId="26" fillId="3" borderId="78" xfId="0" applyNumberFormat="1" applyFont="1" applyFill="1" applyBorder="1" applyAlignment="1" applyProtection="1">
      <alignment vertical="center" wrapText="1"/>
      <protection locked="0"/>
    </xf>
    <xf numFmtId="165" fontId="26" fillId="3" borderId="79" xfId="0" applyNumberFormat="1" applyFont="1" applyFill="1" applyBorder="1" applyAlignment="1" applyProtection="1">
      <alignment vertical="center" wrapText="1"/>
      <protection locked="0"/>
    </xf>
    <xf numFmtId="169" fontId="26" fillId="3" borderId="122" xfId="0" applyNumberFormat="1" applyFont="1" applyFill="1" applyBorder="1" applyAlignment="1" applyProtection="1">
      <alignment vertical="center" wrapText="1"/>
      <protection locked="0"/>
    </xf>
    <xf numFmtId="165" fontId="26" fillId="3" borderId="49" xfId="0" applyNumberFormat="1" applyFont="1" applyFill="1" applyBorder="1" applyAlignment="1" applyProtection="1">
      <alignment vertical="center" wrapText="1"/>
      <protection locked="0"/>
    </xf>
    <xf numFmtId="165" fontId="26" fillId="3" borderId="51" xfId="0" applyNumberFormat="1" applyFont="1" applyFill="1" applyBorder="1" applyAlignment="1" applyProtection="1">
      <alignment vertical="center" wrapText="1"/>
      <protection locked="0"/>
    </xf>
    <xf numFmtId="165" fontId="0" fillId="0" borderId="123" xfId="0" applyNumberFormat="1" applyFont="1" applyFill="1" applyBorder="1" applyAlignment="1" applyProtection="1">
      <alignment vertical="center" wrapText="1"/>
    </xf>
    <xf numFmtId="170" fontId="35" fillId="3" borderId="25" xfId="0" applyNumberFormat="1" applyFont="1" applyFill="1" applyBorder="1" applyAlignment="1" applyProtection="1">
      <alignment vertical="center" wrapText="1"/>
      <protection locked="0"/>
    </xf>
    <xf numFmtId="0" fontId="2" fillId="0" borderId="0" xfId="0" applyFont="1" applyAlignment="1" applyProtection="1">
      <alignment vertical="center" wrapText="1"/>
    </xf>
    <xf numFmtId="0" fontId="2" fillId="0" borderId="0" xfId="0" applyFont="1" applyAlignment="1" applyProtection="1">
      <alignment vertical="center"/>
    </xf>
    <xf numFmtId="165" fontId="0" fillId="0" borderId="124" xfId="0" applyNumberFormat="1" applyFont="1" applyFill="1" applyBorder="1" applyAlignment="1" applyProtection="1">
      <alignment horizontal="center" vertical="center"/>
    </xf>
    <xf numFmtId="1" fontId="26" fillId="7" borderId="77" xfId="0" applyNumberFormat="1" applyFont="1" applyFill="1" applyBorder="1" applyAlignment="1" applyProtection="1">
      <alignment horizontal="center" vertical="center"/>
    </xf>
    <xf numFmtId="165" fontId="26" fillId="7" borderId="78" xfId="0" applyNumberFormat="1" applyFont="1" applyFill="1" applyBorder="1" applyAlignment="1" applyProtection="1">
      <alignment horizontal="center" vertical="center"/>
    </xf>
    <xf numFmtId="1" fontId="26" fillId="7" borderId="78" xfId="0" applyNumberFormat="1" applyFont="1" applyFill="1" applyBorder="1" applyAlignment="1" applyProtection="1">
      <alignment horizontal="center" vertical="center"/>
    </xf>
    <xf numFmtId="1" fontId="26" fillId="7" borderId="104" xfId="0" applyNumberFormat="1" applyFont="1" applyFill="1" applyBorder="1" applyAlignment="1" applyProtection="1">
      <alignment horizontal="center" vertical="center"/>
    </xf>
    <xf numFmtId="169" fontId="26" fillId="7" borderId="79" xfId="0" applyNumberFormat="1" applyFont="1" applyFill="1" applyBorder="1" applyAlignment="1" applyProtection="1">
      <alignment horizontal="center" vertical="center"/>
    </xf>
    <xf numFmtId="169" fontId="26" fillId="7" borderId="38" xfId="0" applyNumberFormat="1" applyFont="1" applyFill="1" applyBorder="1" applyAlignment="1" applyProtection="1">
      <alignment vertical="center" wrapText="1"/>
    </xf>
    <xf numFmtId="165" fontId="26" fillId="7" borderId="39" xfId="0" applyNumberFormat="1" applyFont="1" applyFill="1" applyBorder="1" applyAlignment="1" applyProtection="1">
      <alignment vertical="center" wrapText="1"/>
    </xf>
    <xf numFmtId="165" fontId="26" fillId="7" borderId="41" xfId="0" applyNumberFormat="1" applyFont="1" applyFill="1" applyBorder="1" applyAlignment="1" applyProtection="1">
      <alignment vertical="center" wrapText="1"/>
    </xf>
    <xf numFmtId="169" fontId="26" fillId="7" borderId="43" xfId="0" applyNumberFormat="1" applyFont="1" applyFill="1" applyBorder="1" applyAlignment="1" applyProtection="1">
      <alignment vertical="center" wrapText="1"/>
    </xf>
    <xf numFmtId="165" fontId="26" fillId="7" borderId="44" xfId="0" applyNumberFormat="1" applyFont="1" applyFill="1" applyBorder="1" applyAlignment="1" applyProtection="1">
      <alignment vertical="center" wrapText="1"/>
    </xf>
    <xf numFmtId="165" fontId="26" fillId="7" borderId="46" xfId="0" applyNumberFormat="1" applyFont="1" applyFill="1" applyBorder="1" applyAlignment="1" applyProtection="1">
      <alignment vertical="center" wrapText="1"/>
    </xf>
    <xf numFmtId="165" fontId="26" fillId="7" borderId="77" xfId="0" applyNumberFormat="1" applyFont="1" applyFill="1" applyBorder="1" applyAlignment="1" applyProtection="1">
      <alignment vertical="center" wrapText="1"/>
    </xf>
    <xf numFmtId="169" fontId="26" fillId="7" borderId="106" xfId="0" applyNumberFormat="1" applyFont="1" applyFill="1" applyBorder="1" applyAlignment="1" applyProtection="1">
      <alignment vertical="center" wrapText="1"/>
    </xf>
    <xf numFmtId="165" fontId="26" fillId="7" borderId="78" xfId="0" applyNumberFormat="1" applyFont="1" applyFill="1" applyBorder="1" applyAlignment="1" applyProtection="1">
      <alignment vertical="center" wrapText="1"/>
    </xf>
    <xf numFmtId="165" fontId="26" fillId="7" borderId="79" xfId="0" applyNumberFormat="1" applyFont="1" applyFill="1" applyBorder="1" applyAlignment="1" applyProtection="1">
      <alignment vertical="center" wrapText="1"/>
    </xf>
    <xf numFmtId="169" fontId="26" fillId="7" borderId="122" xfId="0" applyNumberFormat="1" applyFont="1" applyFill="1" applyBorder="1" applyAlignment="1" applyProtection="1">
      <alignment vertical="center" wrapText="1"/>
    </xf>
    <xf numFmtId="165" fontId="26" fillId="7" borderId="49" xfId="0" applyNumberFormat="1" applyFont="1" applyFill="1" applyBorder="1" applyAlignment="1" applyProtection="1">
      <alignment vertical="center" wrapText="1"/>
    </xf>
    <xf numFmtId="165" fontId="26" fillId="7" borderId="51" xfId="0" applyNumberFormat="1" applyFont="1" applyFill="1" applyBorder="1" applyAlignment="1" applyProtection="1">
      <alignment vertical="center" wrapText="1"/>
    </xf>
    <xf numFmtId="169" fontId="35" fillId="7" borderId="25" xfId="0" applyNumberFormat="1" applyFont="1" applyFill="1" applyBorder="1" applyAlignment="1" applyProtection="1">
      <alignment vertical="center" wrapText="1"/>
    </xf>
    <xf numFmtId="166" fontId="14" fillId="2" borderId="0" xfId="0" applyNumberFormat="1" applyFont="1" applyFill="1" applyBorder="1" applyAlignment="1">
      <alignment horizontal="left" vertical="center"/>
    </xf>
    <xf numFmtId="166" fontId="0" fillId="0" borderId="0" xfId="0" applyNumberFormat="1" applyAlignment="1">
      <alignment vertical="center"/>
    </xf>
    <xf numFmtId="166" fontId="16" fillId="0" borderId="0" xfId="0" applyNumberFormat="1" applyFont="1" applyAlignment="1">
      <alignment vertical="center"/>
    </xf>
    <xf numFmtId="166" fontId="15" fillId="0" borderId="0" xfId="0" applyNumberFormat="1" applyFont="1" applyAlignment="1">
      <alignment vertical="center"/>
    </xf>
    <xf numFmtId="164" fontId="0" fillId="0" borderId="0" xfId="0" applyNumberFormat="1" applyFont="1" applyAlignment="1">
      <alignment vertical="center"/>
    </xf>
    <xf numFmtId="0" fontId="28" fillId="0" borderId="0" xfId="0" applyFont="1" applyAlignment="1">
      <alignment vertical="center"/>
    </xf>
    <xf numFmtId="166" fontId="16" fillId="0" borderId="0" xfId="0" applyNumberFormat="1" applyFont="1" applyAlignment="1" applyProtection="1">
      <alignment vertical="center"/>
    </xf>
    <xf numFmtId="0" fontId="36" fillId="0" borderId="0" xfId="0" applyFont="1" applyAlignment="1">
      <alignment vertical="center"/>
    </xf>
    <xf numFmtId="0" fontId="29" fillId="3" borderId="25" xfId="0" applyFont="1" applyFill="1" applyBorder="1" applyAlignment="1" applyProtection="1">
      <alignment vertical="center"/>
      <protection locked="0"/>
    </xf>
    <xf numFmtId="0" fontId="18" fillId="2" borderId="0" xfId="0" applyNumberFormat="1" applyFont="1" applyFill="1" applyBorder="1" applyAlignment="1">
      <alignment horizontal="center" vertical="center" wrapText="1"/>
    </xf>
    <xf numFmtId="165" fontId="16" fillId="0" borderId="127" xfId="0" applyNumberFormat="1" applyFont="1" applyFill="1" applyBorder="1" applyAlignment="1">
      <alignment horizontal="left" vertical="center"/>
    </xf>
    <xf numFmtId="165" fontId="19" fillId="3" borderId="128" xfId="0" applyNumberFormat="1" applyFont="1" applyFill="1" applyBorder="1" applyAlignment="1" applyProtection="1">
      <alignment horizontal="right" vertical="center"/>
      <protection locked="0"/>
    </xf>
    <xf numFmtId="165" fontId="19" fillId="3" borderId="112" xfId="0" applyNumberFormat="1" applyFont="1" applyFill="1" applyBorder="1" applyAlignment="1" applyProtection="1">
      <alignment vertical="center"/>
      <protection locked="0"/>
    </xf>
    <xf numFmtId="165" fontId="19" fillId="3" borderId="113" xfId="0" applyNumberFormat="1" applyFont="1" applyFill="1" applyBorder="1" applyAlignment="1" applyProtection="1">
      <alignment vertical="center"/>
      <protection locked="0"/>
    </xf>
    <xf numFmtId="165" fontId="19" fillId="3" borderId="25" xfId="0" applyNumberFormat="1" applyFont="1" applyFill="1" applyBorder="1" applyAlignment="1" applyProtection="1">
      <alignment vertical="center"/>
      <protection locked="0"/>
    </xf>
    <xf numFmtId="165" fontId="19" fillId="3" borderId="21" xfId="0" applyNumberFormat="1" applyFont="1" applyFill="1" applyBorder="1" applyAlignment="1" applyProtection="1">
      <alignment vertical="center"/>
      <protection locked="0"/>
    </xf>
    <xf numFmtId="166" fontId="19" fillId="4" borderId="24" xfId="0" applyNumberFormat="1" applyFont="1" applyFill="1" applyBorder="1" applyAlignment="1" applyProtection="1">
      <alignment vertical="center"/>
      <protection locked="0"/>
    </xf>
    <xf numFmtId="166" fontId="26" fillId="3" borderId="129" xfId="0" applyNumberFormat="1" applyFont="1" applyFill="1" applyBorder="1" applyAlignment="1" applyProtection="1">
      <alignment vertical="center"/>
      <protection locked="0"/>
    </xf>
    <xf numFmtId="165" fontId="26" fillId="3" borderId="130" xfId="0" applyNumberFormat="1" applyFont="1" applyFill="1" applyBorder="1" applyAlignment="1" applyProtection="1">
      <alignment vertical="center"/>
      <protection locked="0"/>
    </xf>
    <xf numFmtId="165" fontId="31" fillId="4" borderId="90" xfId="0" applyNumberFormat="1" applyFont="1" applyFill="1" applyBorder="1" applyAlignment="1" applyProtection="1">
      <alignment horizontal="left" vertical="center" indent="2"/>
      <protection locked="0"/>
    </xf>
    <xf numFmtId="165" fontId="19" fillId="4" borderId="39" xfId="0" applyNumberFormat="1" applyFont="1" applyFill="1" applyBorder="1" applyAlignment="1" applyProtection="1">
      <alignment horizontal="right" vertical="center"/>
      <protection locked="0"/>
    </xf>
    <xf numFmtId="165" fontId="19" fillId="4" borderId="91" xfId="0" applyNumberFormat="1" applyFont="1" applyFill="1" applyBorder="1" applyAlignment="1" applyProtection="1">
      <alignment vertical="center"/>
      <protection locked="0"/>
    </xf>
    <xf numFmtId="166" fontId="19" fillId="4" borderId="39" xfId="0" applyNumberFormat="1" applyFont="1" applyFill="1" applyBorder="1" applyAlignment="1" applyProtection="1">
      <alignment vertical="center"/>
      <protection locked="0"/>
    </xf>
    <xf numFmtId="166" fontId="26" fillId="4" borderId="39" xfId="0" applyNumberFormat="1" applyFont="1" applyFill="1" applyBorder="1" applyAlignment="1" applyProtection="1">
      <alignment vertical="center"/>
      <protection locked="0"/>
    </xf>
    <xf numFmtId="165" fontId="19" fillId="4" borderId="41" xfId="0" applyNumberFormat="1" applyFont="1" applyFill="1" applyBorder="1" applyAlignment="1" applyProtection="1">
      <alignment vertical="center"/>
      <protection locked="0"/>
    </xf>
    <xf numFmtId="165" fontId="31" fillId="4" borderId="43" xfId="0" applyNumberFormat="1" applyFont="1" applyFill="1" applyBorder="1" applyAlignment="1" applyProtection="1">
      <alignment horizontal="left" vertical="center" indent="2"/>
      <protection locked="0"/>
    </xf>
    <xf numFmtId="165" fontId="19" fillId="4" borderId="44" xfId="0" applyNumberFormat="1" applyFont="1" applyFill="1" applyBorder="1" applyAlignment="1" applyProtection="1">
      <alignment horizontal="right" vertical="center"/>
      <protection locked="0"/>
    </xf>
    <xf numFmtId="166" fontId="19" fillId="4" borderId="44" xfId="0" applyNumberFormat="1" applyFont="1" applyFill="1" applyBorder="1" applyAlignment="1" applyProtection="1">
      <alignment vertical="center"/>
      <protection locked="0"/>
    </xf>
    <xf numFmtId="166" fontId="26" fillId="4" borderId="44" xfId="0" applyNumberFormat="1" applyFont="1" applyFill="1" applyBorder="1" applyAlignment="1" applyProtection="1">
      <alignment vertical="center"/>
      <protection locked="0"/>
    </xf>
    <xf numFmtId="165" fontId="19" fillId="4" borderId="46" xfId="0" applyNumberFormat="1" applyFont="1" applyFill="1" applyBorder="1" applyAlignment="1" applyProtection="1">
      <alignment vertical="center"/>
      <protection locked="0"/>
    </xf>
    <xf numFmtId="165" fontId="31" fillId="4" borderId="73" xfId="0" applyNumberFormat="1" applyFont="1" applyFill="1" applyBorder="1" applyAlignment="1" applyProtection="1">
      <alignment horizontal="left" vertical="center" indent="2"/>
      <protection locked="0"/>
    </xf>
    <xf numFmtId="165" fontId="19" fillId="4" borderId="49" xfId="0" applyNumberFormat="1" applyFont="1" applyFill="1" applyBorder="1" applyAlignment="1" applyProtection="1">
      <alignment horizontal="right" vertical="center"/>
      <protection locked="0"/>
    </xf>
    <xf numFmtId="165" fontId="19" fillId="4" borderId="74" xfId="0" applyNumberFormat="1" applyFont="1" applyFill="1" applyBorder="1" applyAlignment="1" applyProtection="1">
      <alignment vertical="center"/>
      <protection locked="0"/>
    </xf>
    <xf numFmtId="166" fontId="19" fillId="4" borderId="49" xfId="0" applyNumberFormat="1" applyFont="1" applyFill="1" applyBorder="1" applyAlignment="1" applyProtection="1">
      <alignment vertical="center"/>
      <protection locked="0"/>
    </xf>
    <xf numFmtId="166" fontId="26" fillId="4" borderId="49" xfId="0" applyNumberFormat="1" applyFont="1" applyFill="1" applyBorder="1" applyAlignment="1" applyProtection="1">
      <alignment vertical="center"/>
      <protection locked="0"/>
    </xf>
    <xf numFmtId="165" fontId="19" fillId="4" borderId="51" xfId="0" applyNumberFormat="1" applyFont="1" applyFill="1" applyBorder="1" applyAlignment="1" applyProtection="1">
      <alignment vertical="center"/>
      <protection locked="0"/>
    </xf>
    <xf numFmtId="165" fontId="19" fillId="3" borderId="131" xfId="0" applyNumberFormat="1" applyFont="1" applyFill="1" applyBorder="1" applyAlignment="1" applyProtection="1">
      <alignment vertical="center"/>
      <protection locked="0"/>
    </xf>
    <xf numFmtId="165" fontId="19" fillId="3" borderId="92" xfId="0" applyNumberFormat="1" applyFont="1" applyFill="1" applyBorder="1" applyAlignment="1" applyProtection="1">
      <alignment vertical="center"/>
      <protection locked="0"/>
    </xf>
    <xf numFmtId="165" fontId="19" fillId="3" borderId="132" xfId="0" applyNumberFormat="1" applyFont="1" applyFill="1" applyBorder="1" applyAlignment="1" applyProtection="1">
      <alignment vertical="center"/>
      <protection locked="0"/>
    </xf>
    <xf numFmtId="166" fontId="19" fillId="4" borderId="133" xfId="0" applyNumberFormat="1" applyFont="1" applyFill="1" applyBorder="1" applyAlignment="1" applyProtection="1">
      <alignment vertical="center"/>
      <protection locked="0"/>
    </xf>
    <xf numFmtId="166" fontId="26" fillId="3" borderId="90" xfId="0" applyNumberFormat="1" applyFont="1" applyFill="1" applyBorder="1" applyAlignment="1" applyProtection="1">
      <alignment vertical="center"/>
      <protection locked="0"/>
    </xf>
    <xf numFmtId="165" fontId="26" fillId="3" borderId="120" xfId="0" applyNumberFormat="1" applyFont="1" applyFill="1" applyBorder="1" applyAlignment="1" applyProtection="1">
      <alignment vertical="center"/>
      <protection locked="0"/>
    </xf>
    <xf numFmtId="165" fontId="19" fillId="3" borderId="106" xfId="0" applyNumberFormat="1" applyFont="1" applyFill="1" applyBorder="1" applyAlignment="1" applyProtection="1">
      <alignment horizontal="right" vertical="center"/>
      <protection locked="0"/>
    </xf>
    <xf numFmtId="165" fontId="19" fillId="3" borderId="44" xfId="0" applyNumberFormat="1" applyFont="1" applyFill="1" applyBorder="1" applyAlignment="1" applyProtection="1">
      <alignment horizontal="right" vertical="center"/>
      <protection locked="0"/>
    </xf>
    <xf numFmtId="165" fontId="19" fillId="3" borderId="45" xfId="0" applyNumberFormat="1" applyFont="1" applyFill="1" applyBorder="1" applyAlignment="1" applyProtection="1">
      <alignment horizontal="right" vertical="center"/>
      <protection locked="0"/>
    </xf>
    <xf numFmtId="165" fontId="19" fillId="3" borderId="69" xfId="0" applyNumberFormat="1" applyFont="1" applyFill="1" applyBorder="1" applyAlignment="1" applyProtection="1">
      <alignment vertical="center"/>
      <protection locked="0"/>
    </xf>
    <xf numFmtId="166" fontId="19" fillId="4" borderId="134" xfId="0" applyNumberFormat="1" applyFont="1" applyFill="1" applyBorder="1" applyAlignment="1" applyProtection="1">
      <alignment vertical="center"/>
      <protection locked="0"/>
    </xf>
    <xf numFmtId="166" fontId="26" fillId="3" borderId="43" xfId="0" applyNumberFormat="1" applyFont="1" applyFill="1" applyBorder="1" applyAlignment="1" applyProtection="1">
      <alignment vertical="center"/>
      <protection locked="0"/>
    </xf>
    <xf numFmtId="165" fontId="26" fillId="3" borderId="46" xfId="0" applyNumberFormat="1" applyFont="1" applyFill="1" applyBorder="1" applyAlignment="1" applyProtection="1">
      <alignment vertical="center"/>
      <protection locked="0"/>
    </xf>
    <xf numFmtId="165" fontId="16" fillId="0" borderId="127" xfId="0" applyNumberFormat="1" applyFont="1" applyFill="1" applyBorder="1" applyAlignment="1" applyProtection="1">
      <alignment horizontal="left" vertical="center"/>
    </xf>
    <xf numFmtId="165" fontId="19" fillId="3" borderId="122" xfId="0" applyNumberFormat="1" applyFont="1" applyFill="1" applyBorder="1" applyAlignment="1" applyProtection="1">
      <alignment horizontal="right" vertical="center"/>
      <protection locked="0"/>
    </xf>
    <xf numFmtId="165" fontId="19" fillId="3" borderId="74" xfId="0" applyNumberFormat="1" applyFont="1" applyFill="1" applyBorder="1" applyAlignment="1" applyProtection="1">
      <alignment horizontal="right" vertical="center"/>
      <protection locked="0"/>
    </xf>
    <xf numFmtId="165" fontId="19" fillId="3" borderId="103" xfId="0" applyNumberFormat="1" applyFont="1" applyFill="1" applyBorder="1" applyAlignment="1" applyProtection="1">
      <alignment horizontal="right" vertical="center"/>
      <protection locked="0"/>
    </xf>
    <xf numFmtId="165" fontId="19" fillId="3" borderId="71" xfId="0" applyNumberFormat="1" applyFont="1" applyFill="1" applyBorder="1" applyAlignment="1" applyProtection="1">
      <alignment vertical="center"/>
      <protection locked="0"/>
    </xf>
    <xf numFmtId="166" fontId="19" fillId="4" borderId="135" xfId="0" applyNumberFormat="1" applyFont="1" applyFill="1" applyBorder="1" applyAlignment="1" applyProtection="1">
      <alignment vertical="center"/>
      <protection locked="0"/>
    </xf>
    <xf numFmtId="165" fontId="31" fillId="4" borderId="48" xfId="0" applyNumberFormat="1" applyFont="1" applyFill="1" applyBorder="1" applyAlignment="1" applyProtection="1">
      <alignment horizontal="left" vertical="center" indent="2"/>
      <protection locked="0"/>
    </xf>
    <xf numFmtId="165" fontId="19" fillId="3" borderId="136" xfId="0" applyNumberFormat="1" applyFont="1" applyFill="1" applyBorder="1" applyAlignment="1" applyProtection="1">
      <alignment vertical="center"/>
      <protection locked="0"/>
    </xf>
    <xf numFmtId="165" fontId="19" fillId="3" borderId="137" xfId="0" applyNumberFormat="1" applyFont="1" applyFill="1" applyBorder="1" applyAlignment="1" applyProtection="1">
      <alignment vertical="center"/>
      <protection locked="0"/>
    </xf>
    <xf numFmtId="165" fontId="26" fillId="4" borderId="115" xfId="0" applyNumberFormat="1" applyFont="1" applyFill="1" applyBorder="1" applyAlignment="1" applyProtection="1">
      <alignment vertical="center"/>
      <protection locked="0"/>
    </xf>
    <xf numFmtId="166" fontId="26" fillId="3" borderId="138" xfId="0" applyNumberFormat="1" applyFont="1" applyFill="1" applyBorder="1" applyAlignment="1" applyProtection="1">
      <alignment vertical="center"/>
      <protection locked="0"/>
    </xf>
    <xf numFmtId="165" fontId="19" fillId="3" borderId="138" xfId="0" applyNumberFormat="1" applyFont="1" applyFill="1" applyBorder="1" applyAlignment="1" applyProtection="1">
      <alignment vertical="center"/>
      <protection locked="0"/>
    </xf>
    <xf numFmtId="165" fontId="19" fillId="3" borderId="139" xfId="0" applyNumberFormat="1" applyFont="1" applyFill="1" applyBorder="1" applyAlignment="1" applyProtection="1">
      <alignment vertical="center"/>
      <protection locked="0"/>
    </xf>
    <xf numFmtId="165" fontId="19" fillId="3" borderId="140" xfId="0" applyNumberFormat="1" applyFont="1" applyFill="1" applyBorder="1" applyAlignment="1" applyProtection="1">
      <alignment vertical="center"/>
      <protection locked="0"/>
    </xf>
    <xf numFmtId="165" fontId="19" fillId="3" borderId="130" xfId="0" applyNumberFormat="1" applyFont="1" applyFill="1" applyBorder="1" applyAlignment="1" applyProtection="1">
      <alignment vertical="center"/>
      <protection locked="0"/>
    </xf>
    <xf numFmtId="165" fontId="19" fillId="3" borderId="0" xfId="0" applyNumberFormat="1" applyFont="1" applyFill="1" applyBorder="1" applyAlignment="1" applyProtection="1">
      <alignment vertical="center"/>
      <protection locked="0"/>
    </xf>
    <xf numFmtId="166" fontId="19" fillId="4" borderId="141" xfId="0" applyNumberFormat="1" applyFont="1" applyFill="1" applyBorder="1" applyAlignment="1" applyProtection="1">
      <alignment vertical="center"/>
      <protection locked="0"/>
    </xf>
    <xf numFmtId="165" fontId="26" fillId="4" borderId="142" xfId="0" applyNumberFormat="1" applyFont="1" applyFill="1" applyBorder="1" applyAlignment="1" applyProtection="1">
      <alignment vertical="center"/>
      <protection locked="0"/>
    </xf>
    <xf numFmtId="165" fontId="19" fillId="3" borderId="108" xfId="0" applyNumberFormat="1" applyFont="1" applyFill="1" applyBorder="1" applyAlignment="1" applyProtection="1">
      <alignment vertical="center"/>
      <protection locked="0"/>
    </xf>
    <xf numFmtId="165" fontId="19" fillId="3" borderId="138" xfId="0" applyNumberFormat="1" applyFont="1" applyFill="1" applyBorder="1" applyAlignment="1" applyProtection="1">
      <alignment horizontal="right" vertical="center"/>
      <protection locked="0"/>
    </xf>
    <xf numFmtId="165" fontId="19" fillId="3" borderId="139" xfId="0" applyNumberFormat="1" applyFont="1" applyFill="1" applyBorder="1" applyAlignment="1" applyProtection="1">
      <alignment horizontal="right" vertical="center"/>
      <protection locked="0"/>
    </xf>
    <xf numFmtId="165" fontId="19" fillId="3" borderId="140" xfId="0" applyNumberFormat="1" applyFont="1" applyFill="1" applyBorder="1" applyAlignment="1" applyProtection="1">
      <alignment horizontal="right" vertical="center"/>
      <protection locked="0"/>
    </xf>
    <xf numFmtId="165" fontId="0" fillId="0" borderId="0" xfId="0" applyNumberFormat="1" applyAlignment="1">
      <alignment vertical="center"/>
    </xf>
    <xf numFmtId="165" fontId="16" fillId="0" borderId="0" xfId="0" applyNumberFormat="1" applyFont="1" applyAlignment="1">
      <alignment vertical="center"/>
    </xf>
    <xf numFmtId="165" fontId="29" fillId="3" borderId="25" xfId="0" applyNumberFormat="1" applyFont="1" applyFill="1" applyBorder="1" applyAlignment="1" applyProtection="1">
      <alignment vertical="center"/>
      <protection locked="0"/>
    </xf>
    <xf numFmtId="165" fontId="16" fillId="0" borderId="114" xfId="0" applyNumberFormat="1" applyFont="1" applyFill="1" applyBorder="1" applyAlignment="1">
      <alignment horizontal="left" vertical="center"/>
    </xf>
    <xf numFmtId="165" fontId="16" fillId="0" borderId="37" xfId="0" applyNumberFormat="1" applyFont="1" applyFill="1" applyBorder="1" applyAlignment="1">
      <alignment horizontal="left" vertical="center" wrapText="1"/>
    </xf>
    <xf numFmtId="165" fontId="19" fillId="8" borderId="38" xfId="0" applyNumberFormat="1" applyFont="1" applyFill="1" applyBorder="1" applyAlignment="1" applyProtection="1">
      <alignment horizontal="right" vertical="center"/>
    </xf>
    <xf numFmtId="165" fontId="19" fillId="3" borderId="40" xfId="0" applyNumberFormat="1" applyFont="1" applyFill="1" applyBorder="1" applyAlignment="1" applyProtection="1">
      <alignment horizontal="right" vertical="center"/>
      <protection locked="0"/>
    </xf>
    <xf numFmtId="165" fontId="16" fillId="0" borderId="117" xfId="0" applyNumberFormat="1" applyFont="1" applyFill="1" applyBorder="1" applyAlignment="1">
      <alignment horizontal="left" vertical="center"/>
    </xf>
    <xf numFmtId="165" fontId="16" fillId="0" borderId="42" xfId="0" applyNumberFormat="1" applyFont="1" applyFill="1" applyBorder="1" applyAlignment="1">
      <alignment horizontal="left" vertical="center" wrapText="1"/>
    </xf>
    <xf numFmtId="165" fontId="19" fillId="3" borderId="43" xfId="0" applyNumberFormat="1" applyFont="1" applyFill="1" applyBorder="1" applyAlignment="1" applyProtection="1">
      <alignment horizontal="right" vertical="center"/>
      <protection locked="0"/>
    </xf>
    <xf numFmtId="165" fontId="19" fillId="8" borderId="45" xfId="0" applyNumberFormat="1" applyFont="1" applyFill="1" applyBorder="1" applyAlignment="1" applyProtection="1">
      <alignment horizontal="right" vertical="center"/>
    </xf>
    <xf numFmtId="165" fontId="16" fillId="0" borderId="116" xfId="0" applyNumberFormat="1" applyFont="1" applyFill="1" applyBorder="1" applyAlignment="1">
      <alignment horizontal="left" vertical="center"/>
    </xf>
    <xf numFmtId="165" fontId="19" fillId="8" borderId="43" xfId="0" applyNumberFormat="1" applyFont="1" applyFill="1" applyBorder="1" applyAlignment="1" applyProtection="1">
      <alignment horizontal="right" vertical="center"/>
    </xf>
    <xf numFmtId="165" fontId="16" fillId="0" borderId="29" xfId="0" applyNumberFormat="1" applyFont="1" applyFill="1" applyBorder="1" applyAlignment="1">
      <alignment horizontal="left" vertical="center"/>
    </xf>
    <xf numFmtId="165" fontId="16" fillId="0" borderId="47" xfId="0" applyNumberFormat="1" applyFont="1" applyFill="1" applyBorder="1" applyAlignment="1">
      <alignment horizontal="left" vertical="center" wrapText="1"/>
    </xf>
    <xf numFmtId="165" fontId="19" fillId="3" borderId="51" xfId="0" applyNumberFormat="1" applyFont="1" applyFill="1" applyBorder="1" applyAlignment="1" applyProtection="1">
      <alignment vertical="center"/>
      <protection locked="0"/>
    </xf>
    <xf numFmtId="0" fontId="3" fillId="2" borderId="0" xfId="0" applyFont="1" applyFill="1" applyAlignment="1">
      <alignment horizontal="left" vertical="center" wrapText="1" indent="12"/>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165" fontId="16" fillId="0" borderId="11" xfId="0" applyNumberFormat="1" applyFont="1" applyFill="1" applyBorder="1" applyAlignment="1">
      <alignment horizontal="left" vertical="center" wrapText="1"/>
    </xf>
    <xf numFmtId="165" fontId="16" fillId="0" borderId="12" xfId="0" applyNumberFormat="1" applyFont="1" applyFill="1" applyBorder="1" applyAlignment="1">
      <alignment horizontal="left" vertical="center" wrapText="1"/>
    </xf>
    <xf numFmtId="165" fontId="16" fillId="0" borderId="13" xfId="0" applyNumberFormat="1" applyFont="1" applyFill="1" applyBorder="1" applyAlignment="1">
      <alignment horizontal="left" vertical="center" wrapText="1"/>
    </xf>
    <xf numFmtId="165" fontId="16" fillId="0" borderId="14" xfId="0" applyNumberFormat="1" applyFont="1" applyFill="1" applyBorder="1" applyAlignment="1">
      <alignment horizontal="left" vertical="center" wrapText="1"/>
    </xf>
    <xf numFmtId="165" fontId="16" fillId="0" borderId="15" xfId="0" applyNumberFormat="1" applyFont="1" applyFill="1" applyBorder="1" applyAlignment="1">
      <alignment horizontal="left" vertical="center" wrapText="1"/>
    </xf>
    <xf numFmtId="165" fontId="16" fillId="0" borderId="16" xfId="0" applyNumberFormat="1" applyFont="1" applyFill="1" applyBorder="1" applyAlignment="1">
      <alignment horizontal="left" vertical="center" wrapText="1"/>
    </xf>
    <xf numFmtId="165" fontId="16" fillId="0" borderId="17" xfId="0" applyNumberFormat="1" applyFont="1" applyFill="1" applyBorder="1" applyAlignment="1">
      <alignment horizontal="left" vertical="center" wrapText="1"/>
    </xf>
    <xf numFmtId="165" fontId="16" fillId="0" borderId="18" xfId="0" applyNumberFormat="1" applyFont="1" applyFill="1" applyBorder="1" applyAlignment="1">
      <alignment horizontal="left" vertical="center" wrapText="1"/>
    </xf>
    <xf numFmtId="165" fontId="16" fillId="0" borderId="19" xfId="0" applyNumberFormat="1" applyFont="1" applyFill="1" applyBorder="1" applyAlignment="1">
      <alignment horizontal="left" vertical="center" wrapText="1"/>
    </xf>
    <xf numFmtId="165" fontId="7" fillId="0" borderId="11" xfId="0" applyNumberFormat="1" applyFont="1" applyFill="1" applyBorder="1" applyAlignment="1">
      <alignment horizontal="left" vertical="center" wrapText="1"/>
    </xf>
    <xf numFmtId="165" fontId="7" fillId="0" borderId="12" xfId="0" applyNumberFormat="1" applyFont="1" applyFill="1" applyBorder="1" applyAlignment="1">
      <alignment horizontal="left" vertical="center" wrapText="1"/>
    </xf>
    <xf numFmtId="165" fontId="7" fillId="0" borderId="13" xfId="0" applyNumberFormat="1" applyFont="1" applyFill="1" applyBorder="1" applyAlignment="1">
      <alignment horizontal="left" vertical="center" wrapText="1"/>
    </xf>
    <xf numFmtId="165" fontId="7" fillId="0" borderId="14" xfId="0" applyNumberFormat="1" applyFont="1" applyFill="1" applyBorder="1" applyAlignment="1">
      <alignment horizontal="left" vertical="center" wrapText="1"/>
    </xf>
    <xf numFmtId="165" fontId="7" fillId="0" borderId="15" xfId="0" applyNumberFormat="1" applyFont="1" applyFill="1" applyBorder="1" applyAlignment="1">
      <alignment horizontal="left" vertical="center" wrapText="1"/>
    </xf>
    <xf numFmtId="165" fontId="7" fillId="0" borderId="16" xfId="0" applyNumberFormat="1" applyFont="1" applyFill="1" applyBorder="1" applyAlignment="1">
      <alignment horizontal="left" vertical="center" wrapText="1"/>
    </xf>
    <xf numFmtId="165" fontId="7" fillId="0" borderId="17" xfId="0" applyNumberFormat="1" applyFont="1" applyFill="1" applyBorder="1" applyAlignment="1">
      <alignment horizontal="left" vertical="center" wrapText="1"/>
    </xf>
    <xf numFmtId="165" fontId="7" fillId="0" borderId="18" xfId="0" applyNumberFormat="1" applyFont="1" applyFill="1" applyBorder="1" applyAlignment="1">
      <alignment horizontal="left" vertical="center" wrapText="1"/>
    </xf>
    <xf numFmtId="165" fontId="7" fillId="0" borderId="19" xfId="0" applyNumberFormat="1" applyFont="1" applyFill="1" applyBorder="1" applyAlignment="1">
      <alignment horizontal="left" vertical="center" wrapText="1"/>
    </xf>
    <xf numFmtId="0" fontId="18" fillId="2" borderId="23" xfId="0" applyNumberFormat="1" applyFont="1" applyFill="1" applyBorder="1" applyAlignment="1">
      <alignment horizontal="center" vertical="center" wrapText="1"/>
    </xf>
    <xf numFmtId="0" fontId="18" fillId="2" borderId="0" xfId="0" applyNumberFormat="1" applyFont="1" applyFill="1" applyBorder="1" applyAlignment="1">
      <alignment horizontal="center" vertical="center" wrapText="1"/>
    </xf>
    <xf numFmtId="165" fontId="7" fillId="5" borderId="1" xfId="0" applyNumberFormat="1" applyFont="1" applyFill="1" applyBorder="1" applyAlignment="1">
      <alignment horizontal="center"/>
    </xf>
    <xf numFmtId="165" fontId="7" fillId="5" borderId="3" xfId="0" applyNumberFormat="1" applyFont="1" applyFill="1" applyBorder="1" applyAlignment="1">
      <alignment horizontal="center"/>
    </xf>
    <xf numFmtId="165" fontId="7" fillId="6" borderId="1" xfId="0" applyNumberFormat="1" applyFont="1" applyFill="1" applyBorder="1" applyAlignment="1">
      <alignment horizontal="center"/>
    </xf>
    <xf numFmtId="165" fontId="7" fillId="6" borderId="3" xfId="0" applyNumberFormat="1" applyFont="1" applyFill="1" applyBorder="1" applyAlignment="1">
      <alignment horizontal="center"/>
    </xf>
    <xf numFmtId="0" fontId="16" fillId="0" borderId="30"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8" fillId="2" borderId="33" xfId="0" applyNumberFormat="1" applyFont="1" applyFill="1" applyBorder="1" applyAlignment="1">
      <alignment horizontal="center" vertical="center" wrapText="1"/>
    </xf>
    <xf numFmtId="0" fontId="18" fillId="2" borderId="35" xfId="0" applyNumberFormat="1" applyFont="1" applyFill="1" applyBorder="1" applyAlignment="1">
      <alignment horizontal="center" vertical="center" wrapText="1"/>
    </xf>
    <xf numFmtId="0" fontId="18" fillId="2" borderId="20" xfId="0" applyNumberFormat="1" applyFont="1" applyFill="1" applyBorder="1" applyAlignment="1">
      <alignment horizontal="center" vertical="center" wrapText="1"/>
    </xf>
    <xf numFmtId="0" fontId="18" fillId="2" borderId="34" xfId="0" applyNumberFormat="1" applyFont="1" applyFill="1" applyBorder="1" applyAlignment="1">
      <alignment horizontal="center" vertical="center" wrapText="1"/>
    </xf>
    <xf numFmtId="165" fontId="16" fillId="0" borderId="30" xfId="0" applyNumberFormat="1" applyFont="1" applyFill="1" applyBorder="1" applyAlignment="1" applyProtection="1">
      <alignment horizontal="left" vertical="center" wrapText="1"/>
    </xf>
    <xf numFmtId="165" fontId="16" fillId="0" borderId="31" xfId="0" applyNumberFormat="1" applyFont="1" applyFill="1" applyBorder="1" applyAlignment="1" applyProtection="1">
      <alignment horizontal="left" vertical="center" wrapText="1"/>
    </xf>
    <xf numFmtId="165" fontId="16" fillId="0" borderId="32" xfId="0" applyNumberFormat="1" applyFont="1" applyFill="1" applyBorder="1" applyAlignment="1" applyProtection="1">
      <alignment horizontal="left" vertical="center" wrapText="1"/>
    </xf>
    <xf numFmtId="165" fontId="7" fillId="0" borderId="58" xfId="0" applyNumberFormat="1" applyFont="1" applyFill="1" applyBorder="1" applyAlignment="1" applyProtection="1">
      <alignment horizontal="left" vertical="center" wrapText="1"/>
    </xf>
    <xf numFmtId="165" fontId="7" fillId="0" borderId="59" xfId="0" applyNumberFormat="1" applyFont="1" applyFill="1" applyBorder="1" applyAlignment="1" applyProtection="1">
      <alignment horizontal="left" vertical="center" wrapText="1"/>
    </xf>
    <xf numFmtId="165" fontId="7" fillId="0" borderId="60" xfId="0" applyNumberFormat="1" applyFont="1" applyFill="1" applyBorder="1" applyAlignment="1" applyProtection="1">
      <alignment horizontal="left" vertical="center" wrapText="1"/>
    </xf>
    <xf numFmtId="165" fontId="7" fillId="0" borderId="61" xfId="0" applyNumberFormat="1" applyFont="1" applyFill="1" applyBorder="1" applyAlignment="1" applyProtection="1">
      <alignment horizontal="left" vertical="center" wrapText="1"/>
    </xf>
    <xf numFmtId="165" fontId="7" fillId="0" borderId="62" xfId="0" applyNumberFormat="1" applyFont="1" applyFill="1" applyBorder="1" applyAlignment="1" applyProtection="1">
      <alignment horizontal="left" vertical="center" wrapText="1"/>
    </xf>
    <xf numFmtId="165" fontId="7" fillId="0" borderId="63" xfId="0" applyNumberFormat="1" applyFont="1" applyFill="1" applyBorder="1" applyAlignment="1" applyProtection="1">
      <alignment horizontal="left" vertical="center" wrapText="1"/>
    </xf>
    <xf numFmtId="165" fontId="19" fillId="4" borderId="83" xfId="0" applyNumberFormat="1" applyFont="1" applyFill="1" applyBorder="1" applyAlignment="1" applyProtection="1">
      <alignment horizontal="center" vertical="center"/>
      <protection locked="0"/>
    </xf>
    <xf numFmtId="165" fontId="19" fillId="4" borderId="84" xfId="0" applyNumberFormat="1" applyFont="1" applyFill="1" applyBorder="1" applyAlignment="1" applyProtection="1">
      <alignment horizontal="center" vertical="center"/>
      <protection locked="0"/>
    </xf>
    <xf numFmtId="165" fontId="19" fillId="4" borderId="85" xfId="0" applyNumberFormat="1" applyFont="1" applyFill="1" applyBorder="1" applyAlignment="1" applyProtection="1">
      <alignment horizontal="center" vertical="center"/>
      <protection locked="0"/>
    </xf>
    <xf numFmtId="0" fontId="18" fillId="2" borderId="33" xfId="0" applyNumberFormat="1" applyFont="1" applyFill="1" applyBorder="1" applyAlignment="1" applyProtection="1">
      <alignment horizontal="center" vertical="center" wrapText="1"/>
    </xf>
    <xf numFmtId="0" fontId="18" fillId="2" borderId="34" xfId="0" applyNumberFormat="1" applyFont="1" applyFill="1" applyBorder="1" applyAlignment="1" applyProtection="1">
      <alignment horizontal="center" vertical="center" wrapText="1"/>
    </xf>
    <xf numFmtId="0" fontId="18" fillId="2" borderId="65" xfId="0" applyNumberFormat="1" applyFont="1" applyFill="1" applyBorder="1" applyAlignment="1" applyProtection="1">
      <alignment horizontal="center" vertical="center" wrapText="1"/>
    </xf>
    <xf numFmtId="0" fontId="18" fillId="2" borderId="89" xfId="0" applyNumberFormat="1" applyFont="1" applyFill="1" applyBorder="1" applyAlignment="1" applyProtection="1">
      <alignment horizontal="center" vertical="center" wrapText="1"/>
    </xf>
    <xf numFmtId="0" fontId="18" fillId="2" borderId="22" xfId="0" applyNumberFormat="1" applyFont="1" applyFill="1" applyBorder="1" applyAlignment="1" applyProtection="1">
      <alignment horizontal="center" vertical="center" wrapText="1"/>
    </xf>
    <xf numFmtId="0" fontId="18" fillId="2" borderId="26" xfId="0" applyNumberFormat="1" applyFont="1" applyFill="1" applyBorder="1" applyAlignment="1" applyProtection="1">
      <alignment horizontal="center" vertical="center" wrapText="1"/>
      <protection locked="0"/>
    </xf>
    <xf numFmtId="165" fontId="19" fillId="3" borderId="80" xfId="0" applyNumberFormat="1" applyFont="1" applyFill="1" applyBorder="1" applyAlignment="1" applyProtection="1">
      <alignment horizontal="center" vertical="center"/>
      <protection locked="0"/>
    </xf>
    <xf numFmtId="165" fontId="19" fillId="3" borderId="81" xfId="0" applyNumberFormat="1" applyFont="1" applyFill="1" applyBorder="1" applyAlignment="1" applyProtection="1">
      <alignment horizontal="center" vertical="center"/>
      <protection locked="0"/>
    </xf>
    <xf numFmtId="165" fontId="19" fillId="3" borderId="82" xfId="0" applyNumberFormat="1" applyFont="1" applyFill="1" applyBorder="1" applyAlignment="1" applyProtection="1">
      <alignment horizontal="center" vertical="center"/>
      <protection locked="0"/>
    </xf>
    <xf numFmtId="0" fontId="18" fillId="2" borderId="20" xfId="0" applyNumberFormat="1" applyFont="1" applyFill="1" applyBorder="1" applyAlignment="1" applyProtection="1">
      <alignment horizontal="center" vertical="center" wrapText="1"/>
    </xf>
    <xf numFmtId="0" fontId="18" fillId="2" borderId="86" xfId="0" applyNumberFormat="1" applyFont="1" applyFill="1" applyBorder="1" applyAlignment="1" applyProtection="1">
      <alignment horizontal="center" vertical="center" wrapText="1"/>
    </xf>
    <xf numFmtId="0" fontId="18" fillId="2" borderId="87" xfId="0" applyNumberFormat="1" applyFont="1" applyFill="1" applyBorder="1" applyAlignment="1" applyProtection="1">
      <alignment horizontal="center" vertical="center" wrapText="1"/>
    </xf>
    <xf numFmtId="0" fontId="18" fillId="2" borderId="88" xfId="0" applyNumberFormat="1" applyFont="1" applyFill="1" applyBorder="1" applyAlignment="1" applyProtection="1">
      <alignment horizontal="center" vertical="center" wrapText="1"/>
    </xf>
    <xf numFmtId="0" fontId="18" fillId="2" borderId="26" xfId="0" applyNumberFormat="1" applyFont="1" applyFill="1" applyBorder="1" applyAlignment="1" applyProtection="1">
      <alignment horizontal="center" vertical="center" wrapText="1"/>
    </xf>
    <xf numFmtId="165" fontId="16" fillId="0" borderId="8" xfId="0" applyNumberFormat="1" applyFont="1" applyFill="1" applyBorder="1" applyAlignment="1" applyProtection="1">
      <alignment horizontal="left" vertical="center" wrapText="1"/>
    </xf>
    <xf numFmtId="165" fontId="16" fillId="0" borderId="9" xfId="0" applyNumberFormat="1" applyFont="1" applyFill="1" applyBorder="1" applyAlignment="1" applyProtection="1">
      <alignment horizontal="left" vertical="center" wrapText="1"/>
    </xf>
    <xf numFmtId="165" fontId="16" fillId="0" borderId="10" xfId="0" applyNumberFormat="1" applyFont="1" applyFill="1" applyBorder="1" applyAlignment="1" applyProtection="1">
      <alignment horizontal="left" vertical="center" wrapText="1"/>
    </xf>
    <xf numFmtId="165" fontId="7" fillId="0" borderId="11" xfId="0" applyNumberFormat="1" applyFont="1" applyFill="1" applyBorder="1" applyAlignment="1" applyProtection="1">
      <alignment horizontal="left" vertical="center" wrapText="1"/>
    </xf>
    <xf numFmtId="165" fontId="7" fillId="0" borderId="12" xfId="0" applyNumberFormat="1" applyFont="1" applyFill="1" applyBorder="1" applyAlignment="1" applyProtection="1">
      <alignment horizontal="left" vertical="center" wrapText="1"/>
    </xf>
    <xf numFmtId="165" fontId="7" fillId="0" borderId="13" xfId="0" applyNumberFormat="1" applyFont="1" applyFill="1" applyBorder="1" applyAlignment="1" applyProtection="1">
      <alignment horizontal="left" vertical="center" wrapText="1"/>
    </xf>
    <xf numFmtId="165" fontId="7" fillId="0" borderId="14" xfId="0" applyNumberFormat="1" applyFont="1" applyFill="1" applyBorder="1" applyAlignment="1" applyProtection="1">
      <alignment horizontal="left" vertical="center" wrapText="1"/>
    </xf>
    <xf numFmtId="165" fontId="7" fillId="0" borderId="15" xfId="0" applyNumberFormat="1" applyFont="1" applyFill="1" applyBorder="1" applyAlignment="1" applyProtection="1">
      <alignment horizontal="left" vertical="center" wrapText="1"/>
    </xf>
    <xf numFmtId="165" fontId="7" fillId="0" borderId="16" xfId="0" applyNumberFormat="1" applyFont="1" applyFill="1" applyBorder="1" applyAlignment="1" applyProtection="1">
      <alignment horizontal="left" vertical="center" wrapText="1"/>
    </xf>
    <xf numFmtId="165" fontId="7" fillId="0" borderId="17" xfId="0" applyNumberFormat="1" applyFont="1" applyFill="1" applyBorder="1" applyAlignment="1" applyProtection="1">
      <alignment horizontal="left" vertical="center" wrapText="1"/>
    </xf>
    <xf numFmtId="165" fontId="7" fillId="0" borderId="18" xfId="0" applyNumberFormat="1" applyFont="1" applyFill="1" applyBorder="1" applyAlignment="1" applyProtection="1">
      <alignment horizontal="left" vertical="center" wrapText="1"/>
    </xf>
    <xf numFmtId="165" fontId="7" fillId="0" borderId="19" xfId="0" applyNumberFormat="1" applyFont="1" applyFill="1" applyBorder="1" applyAlignment="1" applyProtection="1">
      <alignment horizontal="left" vertical="center" wrapText="1"/>
    </xf>
    <xf numFmtId="165" fontId="16" fillId="0" borderId="37" xfId="0" applyNumberFormat="1" applyFont="1" applyFill="1" applyBorder="1" applyAlignment="1" applyProtection="1">
      <alignment horizontal="left" vertical="center" wrapText="1"/>
    </xf>
    <xf numFmtId="165" fontId="16" fillId="0" borderId="42" xfId="0" applyNumberFormat="1" applyFont="1" applyFill="1" applyBorder="1" applyAlignment="1" applyProtection="1">
      <alignment horizontal="left" vertical="center" wrapText="1"/>
    </xf>
    <xf numFmtId="165" fontId="16" fillId="0" borderId="70" xfId="0" applyNumberFormat="1" applyFont="1" applyFill="1" applyBorder="1" applyAlignment="1" applyProtection="1">
      <alignment horizontal="left" vertical="center" wrapText="1"/>
    </xf>
    <xf numFmtId="165" fontId="16" fillId="0" borderId="47" xfId="0" applyNumberFormat="1" applyFont="1" applyFill="1" applyBorder="1" applyAlignment="1" applyProtection="1">
      <alignment horizontal="left" vertical="center" wrapText="1"/>
    </xf>
    <xf numFmtId="165" fontId="19" fillId="4" borderId="78" xfId="0" applyNumberFormat="1" applyFont="1" applyFill="1" applyBorder="1" applyAlignment="1" applyProtection="1">
      <alignment horizontal="left" vertical="center" wrapText="1"/>
      <protection locked="0"/>
    </xf>
    <xf numFmtId="165" fontId="19" fillId="4" borderId="79" xfId="0" applyNumberFormat="1" applyFont="1" applyFill="1" applyBorder="1" applyAlignment="1" applyProtection="1">
      <alignment horizontal="left" vertical="center" wrapText="1"/>
      <protection locked="0"/>
    </xf>
    <xf numFmtId="0" fontId="18" fillId="2" borderId="33" xfId="0" applyNumberFormat="1" applyFont="1" applyFill="1" applyBorder="1" applyAlignment="1" applyProtection="1">
      <alignment horizontal="left" vertical="center" wrapText="1"/>
    </xf>
    <xf numFmtId="0" fontId="18" fillId="2" borderId="34" xfId="0" applyNumberFormat="1" applyFont="1" applyFill="1" applyBorder="1" applyAlignment="1" applyProtection="1">
      <alignment horizontal="left" vertical="center" wrapText="1"/>
    </xf>
    <xf numFmtId="165" fontId="16" fillId="0" borderId="37" xfId="0" applyNumberFormat="1" applyFont="1" applyFill="1" applyBorder="1" applyAlignment="1" applyProtection="1">
      <alignment horizontal="left" vertical="center"/>
    </xf>
    <xf numFmtId="165" fontId="16" fillId="0" borderId="42" xfId="0" applyNumberFormat="1" applyFont="1" applyFill="1" applyBorder="1" applyAlignment="1" applyProtection="1">
      <alignment horizontal="left" vertical="center"/>
    </xf>
    <xf numFmtId="165" fontId="16" fillId="0" borderId="47" xfId="0" applyNumberFormat="1" applyFont="1" applyFill="1" applyBorder="1" applyAlignment="1" applyProtection="1">
      <alignment horizontal="left" vertical="center"/>
    </xf>
    <xf numFmtId="165" fontId="16" fillId="0" borderId="70" xfId="0" applyNumberFormat="1" applyFont="1" applyFill="1" applyBorder="1" applyAlignment="1" applyProtection="1">
      <alignment horizontal="left" vertical="center"/>
    </xf>
    <xf numFmtId="165" fontId="19" fillId="4" borderId="77" xfId="0" applyNumberFormat="1" applyFont="1" applyFill="1" applyBorder="1" applyAlignment="1" applyProtection="1">
      <alignment horizontal="left" vertical="center" wrapText="1"/>
      <protection locked="0"/>
    </xf>
    <xf numFmtId="165" fontId="30" fillId="0" borderId="37" xfId="0" applyNumberFormat="1" applyFont="1" applyFill="1" applyBorder="1" applyAlignment="1" applyProtection="1">
      <alignment horizontal="left" vertical="center" wrapText="1" indent="3"/>
    </xf>
    <xf numFmtId="165" fontId="30" fillId="0" borderId="42" xfId="0" applyNumberFormat="1" applyFont="1" applyFill="1" applyBorder="1" applyAlignment="1" applyProtection="1">
      <alignment horizontal="left" vertical="center" indent="3"/>
    </xf>
    <xf numFmtId="165" fontId="30" fillId="0" borderId="47" xfId="0" applyNumberFormat="1" applyFont="1" applyFill="1" applyBorder="1" applyAlignment="1" applyProtection="1">
      <alignment horizontal="left" vertical="center" indent="3"/>
    </xf>
    <xf numFmtId="165" fontId="16" fillId="0" borderId="100" xfId="0" applyNumberFormat="1" applyFont="1" applyFill="1" applyBorder="1" applyAlignment="1" applyProtection="1">
      <alignment horizontal="left" vertical="center"/>
    </xf>
    <xf numFmtId="165" fontId="16" fillId="0" borderId="101" xfId="0" applyNumberFormat="1" applyFont="1" applyFill="1" applyBorder="1" applyAlignment="1" applyProtection="1">
      <alignment horizontal="left" vertical="center"/>
    </xf>
    <xf numFmtId="165" fontId="16" fillId="0" borderId="102" xfId="0" applyNumberFormat="1" applyFont="1" applyFill="1" applyBorder="1" applyAlignment="1" applyProtection="1">
      <alignment horizontal="left" vertical="center"/>
    </xf>
    <xf numFmtId="165" fontId="30" fillId="0" borderId="37" xfId="0" applyNumberFormat="1" applyFont="1" applyFill="1" applyBorder="1" applyAlignment="1" applyProtection="1">
      <alignment horizontal="left" vertical="center" wrapText="1" indent="4"/>
    </xf>
    <xf numFmtId="165" fontId="30" fillId="0" borderId="42" xfId="0" applyNumberFormat="1" applyFont="1" applyFill="1" applyBorder="1" applyAlignment="1" applyProtection="1">
      <alignment horizontal="left" vertical="center" indent="4"/>
    </xf>
    <xf numFmtId="165" fontId="30" fillId="0" borderId="47" xfId="0" applyNumberFormat="1" applyFont="1" applyFill="1" applyBorder="1" applyAlignment="1" applyProtection="1">
      <alignment horizontal="left" vertical="center" indent="4"/>
    </xf>
    <xf numFmtId="165" fontId="30" fillId="7" borderId="37" xfId="0" applyNumberFormat="1" applyFont="1" applyFill="1" applyBorder="1" applyAlignment="1" applyProtection="1">
      <alignment horizontal="left" vertical="center" wrapText="1"/>
    </xf>
    <xf numFmtId="165" fontId="30" fillId="7" borderId="42" xfId="0" applyNumberFormat="1" applyFont="1" applyFill="1" applyBorder="1" applyAlignment="1" applyProtection="1">
      <alignment horizontal="left" vertical="center"/>
    </xf>
    <xf numFmtId="165" fontId="30" fillId="7" borderId="47" xfId="0" applyNumberFormat="1" applyFont="1" applyFill="1" applyBorder="1" applyAlignment="1" applyProtection="1">
      <alignment horizontal="left" vertical="center"/>
    </xf>
    <xf numFmtId="165" fontId="16" fillId="0" borderId="11" xfId="0" applyNumberFormat="1" applyFont="1" applyFill="1" applyBorder="1" applyAlignment="1" applyProtection="1">
      <alignment horizontal="left" vertical="center" wrapText="1"/>
    </xf>
    <xf numFmtId="165" fontId="16" fillId="0" borderId="12" xfId="0" applyNumberFormat="1" applyFont="1" applyFill="1" applyBorder="1" applyAlignment="1" applyProtection="1">
      <alignment horizontal="left" vertical="center" wrapText="1"/>
    </xf>
    <xf numFmtId="165" fontId="16" fillId="0" borderId="13" xfId="0" applyNumberFormat="1" applyFont="1" applyFill="1" applyBorder="1" applyAlignment="1" applyProtection="1">
      <alignment horizontal="left" vertical="center" wrapText="1"/>
    </xf>
    <xf numFmtId="165" fontId="16" fillId="0" borderId="94" xfId="0" applyNumberFormat="1" applyFont="1" applyFill="1" applyBorder="1" applyAlignment="1" applyProtection="1">
      <alignment horizontal="left" vertical="center" wrapText="1"/>
    </xf>
    <xf numFmtId="165" fontId="16" fillId="0" borderId="95" xfId="0" applyNumberFormat="1" applyFont="1" applyFill="1" applyBorder="1" applyAlignment="1" applyProtection="1">
      <alignment horizontal="left" vertical="center" wrapText="1"/>
    </xf>
    <xf numFmtId="165" fontId="16" fillId="0" borderId="96" xfId="0" applyNumberFormat="1" applyFont="1" applyFill="1" applyBorder="1" applyAlignment="1" applyProtection="1">
      <alignment horizontal="left" vertical="center" wrapText="1"/>
    </xf>
    <xf numFmtId="165" fontId="16" fillId="0" borderId="14" xfId="0" applyNumberFormat="1" applyFont="1" applyFill="1" applyBorder="1" applyAlignment="1" applyProtection="1">
      <alignment horizontal="left" vertical="center" wrapText="1"/>
    </xf>
    <xf numFmtId="165" fontId="16" fillId="0" borderId="15" xfId="0" applyNumberFormat="1" applyFont="1" applyFill="1" applyBorder="1" applyAlignment="1" applyProtection="1">
      <alignment horizontal="left" vertical="center" wrapText="1"/>
    </xf>
    <xf numFmtId="165" fontId="16" fillId="0" borderId="16" xfId="0" applyNumberFormat="1" applyFont="1" applyFill="1" applyBorder="1" applyAlignment="1" applyProtection="1">
      <alignment horizontal="left" vertical="center" wrapText="1"/>
    </xf>
    <xf numFmtId="165" fontId="16" fillId="0" borderId="17" xfId="0" applyNumberFormat="1" applyFont="1" applyFill="1" applyBorder="1" applyAlignment="1" applyProtection="1">
      <alignment horizontal="left" vertical="center" wrapText="1"/>
    </xf>
    <xf numFmtId="165" fontId="16" fillId="0" borderId="18" xfId="0" applyNumberFormat="1" applyFont="1" applyFill="1" applyBorder="1" applyAlignment="1" applyProtection="1">
      <alignment horizontal="left" vertical="center" wrapText="1"/>
    </xf>
    <xf numFmtId="165" fontId="16" fillId="0" borderId="19" xfId="0" applyNumberFormat="1" applyFont="1" applyFill="1" applyBorder="1" applyAlignment="1" applyProtection="1">
      <alignment horizontal="left" vertical="center" wrapText="1"/>
    </xf>
    <xf numFmtId="165" fontId="7" fillId="0" borderId="97" xfId="0" applyNumberFormat="1" applyFont="1" applyFill="1" applyBorder="1" applyAlignment="1" applyProtection="1">
      <alignment horizontal="left" vertical="center" wrapText="1"/>
    </xf>
    <xf numFmtId="165" fontId="7" fillId="0" borderId="0" xfId="0" applyNumberFormat="1" applyFont="1" applyFill="1" applyBorder="1" applyAlignment="1" applyProtection="1">
      <alignment horizontal="left" vertical="center" wrapText="1"/>
    </xf>
    <xf numFmtId="165" fontId="7" fillId="0" borderId="98" xfId="0" applyNumberFormat="1" applyFont="1" applyFill="1" applyBorder="1" applyAlignment="1" applyProtection="1">
      <alignment horizontal="left" vertical="center" wrapText="1"/>
    </xf>
    <xf numFmtId="165" fontId="16" fillId="0" borderId="58" xfId="0" applyNumberFormat="1" applyFont="1" applyFill="1" applyBorder="1" applyAlignment="1">
      <alignment horizontal="left" vertical="center" wrapText="1"/>
    </xf>
    <xf numFmtId="165" fontId="16" fillId="0" borderId="59" xfId="0" applyNumberFormat="1" applyFont="1" applyFill="1" applyBorder="1" applyAlignment="1">
      <alignment horizontal="left" vertical="center" wrapText="1"/>
    </xf>
    <xf numFmtId="165" fontId="16" fillId="0" borderId="143" xfId="0" applyNumberFormat="1" applyFont="1" applyFill="1" applyBorder="1" applyAlignment="1">
      <alignment horizontal="left" vertical="center" wrapText="1"/>
    </xf>
    <xf numFmtId="165" fontId="16" fillId="0" borderId="97" xfId="0" applyNumberFormat="1" applyFont="1" applyFill="1" applyBorder="1" applyAlignment="1">
      <alignment horizontal="left" vertical="center" wrapText="1"/>
    </xf>
    <xf numFmtId="165" fontId="16" fillId="0" borderId="0" xfId="0" applyNumberFormat="1" applyFont="1" applyFill="1" applyBorder="1" applyAlignment="1">
      <alignment horizontal="left" vertical="center" wrapText="1"/>
    </xf>
    <xf numFmtId="165" fontId="16" fillId="0" borderId="144" xfId="0" applyNumberFormat="1" applyFont="1" applyFill="1" applyBorder="1" applyAlignment="1">
      <alignment horizontal="left" vertical="center" wrapText="1"/>
    </xf>
    <xf numFmtId="165" fontId="16" fillId="0" borderId="61" xfId="0" applyNumberFormat="1" applyFont="1" applyFill="1" applyBorder="1" applyAlignment="1">
      <alignment horizontal="left" vertical="center" wrapText="1"/>
    </xf>
    <xf numFmtId="165" fontId="16" fillId="0" borderId="62" xfId="0" applyNumberFormat="1" applyFont="1" applyFill="1" applyBorder="1" applyAlignment="1">
      <alignment horizontal="left" vertical="center" wrapText="1"/>
    </xf>
    <xf numFmtId="165" fontId="16" fillId="0" borderId="145" xfId="0" applyNumberFormat="1" applyFont="1" applyFill="1" applyBorder="1" applyAlignment="1">
      <alignment horizontal="left" vertical="center" wrapText="1"/>
    </xf>
    <xf numFmtId="0" fontId="18" fillId="2" borderId="66" xfId="0" applyNumberFormat="1" applyFont="1" applyFill="1" applyBorder="1" applyAlignment="1">
      <alignment horizontal="center" vertical="center" wrapText="1"/>
    </xf>
    <xf numFmtId="0" fontId="18" fillId="2" borderId="125" xfId="0" applyNumberFormat="1" applyFont="1" applyFill="1" applyBorder="1" applyAlignment="1">
      <alignment horizontal="center" vertical="center" wrapText="1"/>
    </xf>
    <xf numFmtId="0" fontId="18" fillId="2" borderId="65" xfId="0" applyNumberFormat="1" applyFont="1" applyFill="1" applyBorder="1" applyAlignment="1">
      <alignment horizontal="center" vertical="center" wrapText="1"/>
    </xf>
    <xf numFmtId="0" fontId="18" fillId="2" borderId="22" xfId="0" applyNumberFormat="1" applyFont="1" applyFill="1" applyBorder="1" applyAlignment="1">
      <alignment horizontal="center" vertical="center" wrapText="1"/>
    </xf>
    <xf numFmtId="0" fontId="18" fillId="2" borderId="26" xfId="0" applyNumberFormat="1" applyFont="1" applyFill="1" applyBorder="1" applyAlignment="1">
      <alignment horizontal="center" vertical="center" wrapText="1"/>
    </xf>
    <xf numFmtId="0" fontId="18" fillId="2" borderId="126" xfId="0" applyNumberFormat="1" applyFont="1" applyFill="1" applyBorder="1" applyAlignment="1">
      <alignment horizontal="center" vertical="center" wrapText="1"/>
    </xf>
    <xf numFmtId="165" fontId="18" fillId="2" borderId="26" xfId="0" applyNumberFormat="1" applyFont="1" applyFill="1" applyBorder="1" applyAlignment="1">
      <alignment horizontal="center" vertical="center" wrapText="1"/>
    </xf>
    <xf numFmtId="165" fontId="18" fillId="2" borderId="126" xfId="0" applyNumberFormat="1" applyFont="1" applyFill="1" applyBorder="1" applyAlignment="1">
      <alignment horizontal="center" vertical="center" wrapText="1"/>
    </xf>
    <xf numFmtId="166" fontId="18" fillId="2" borderId="20" xfId="0" applyNumberFormat="1" applyFont="1" applyFill="1" applyBorder="1" applyAlignment="1">
      <alignment horizontal="center" vertical="center" wrapText="1"/>
    </xf>
    <xf numFmtId="166" fontId="18" fillId="2" borderId="22" xfId="0" applyNumberFormat="1" applyFont="1" applyFill="1" applyBorder="1" applyAlignment="1">
      <alignment horizontal="center" vertical="center" wrapText="1"/>
    </xf>
    <xf numFmtId="166" fontId="18" fillId="2" borderId="26" xfId="0" applyNumberFormat="1" applyFont="1" applyFill="1" applyBorder="1" applyAlignment="1">
      <alignment horizontal="center" vertical="center" wrapText="1"/>
    </xf>
    <xf numFmtId="165" fontId="16" fillId="0" borderId="30" xfId="0" applyNumberFormat="1" applyFont="1" applyFill="1" applyBorder="1" applyAlignment="1">
      <alignment horizontal="left" vertical="center" wrapText="1"/>
    </xf>
    <xf numFmtId="165" fontId="16" fillId="0" borderId="31" xfId="0" applyNumberFormat="1" applyFont="1" applyFill="1" applyBorder="1" applyAlignment="1">
      <alignment horizontal="left" vertical="center" wrapText="1"/>
    </xf>
    <xf numFmtId="165" fontId="16" fillId="0" borderId="32" xfId="0" applyNumberFormat="1" applyFont="1" applyFill="1" applyBorder="1" applyAlignment="1">
      <alignment horizontal="left" vertical="center" wrapText="1"/>
    </xf>
    <xf numFmtId="165" fontId="16" fillId="0" borderId="60" xfId="0" applyNumberFormat="1" applyFont="1" applyFill="1" applyBorder="1" applyAlignment="1">
      <alignment horizontal="left" vertical="center" wrapText="1"/>
    </xf>
    <xf numFmtId="165" fontId="16" fillId="0" borderId="98" xfId="0" applyNumberFormat="1" applyFont="1" applyFill="1" applyBorder="1" applyAlignment="1">
      <alignment horizontal="left" vertical="center" wrapText="1"/>
    </xf>
    <xf numFmtId="165" fontId="16" fillId="0" borderId="63" xfId="0" applyNumberFormat="1"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file:///C:\AXONTools2013\Axon%20Logo%20sm.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C:\AXONTools2013\Axon%20Logo%20sm.jpg"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file:///C:\AXONTools2013\Axon%20Logo%20sm.jp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file:///C:\AXONTools2013\Axon%20Logo%20sm.jp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file:///C:\AXONTools2013\Axon%20Logo%20sm.jp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file:///C:\AXONTools2013\Axon%20Logo%20sm.jp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file:///C:\AXONTools2013\Axon%20Logo%20sm.jp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file:///C:\AXONTools2013\Axon%20Logo%20sm.jp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161925</xdr:colOff>
      <xdr:row>2</xdr:row>
      <xdr:rowOff>21996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link="rId1"/>
        <a:stretch>
          <a:fillRect/>
        </a:stretch>
      </xdr:blipFill>
      <xdr:spPr>
        <a:xfrm>
          <a:off x="12700" y="25400"/>
          <a:ext cx="758825" cy="3775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9525</xdr:colOff>
      <xdr:row>2</xdr:row>
      <xdr:rowOff>50571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link="rId1"/>
        <a:stretch>
          <a:fillRect/>
        </a:stretch>
      </xdr:blipFill>
      <xdr:spPr>
        <a:xfrm>
          <a:off x="12700" y="25400"/>
          <a:ext cx="606425" cy="4061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1</xdr:col>
      <xdr:colOff>0</xdr:colOff>
      <xdr:row>2</xdr:row>
      <xdr:rowOff>28346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link="rId1"/>
        <a:stretch>
          <a:fillRect/>
        </a:stretch>
      </xdr:blipFill>
      <xdr:spPr>
        <a:xfrm>
          <a:off x="9525" y="38100"/>
          <a:ext cx="752475" cy="371246"/>
        </a:xfrm>
        <a:prstGeom prst="rect">
          <a:avLst/>
        </a:prstGeom>
      </xdr:spPr>
    </xdr:pic>
    <xdr:clientData/>
  </xdr:twoCellAnchor>
  <xdr:twoCellAnchor editAs="oneCell">
    <xdr:from>
      <xdr:col>0</xdr:col>
      <xdr:colOff>622300</xdr:colOff>
      <xdr:row>7</xdr:row>
      <xdr:rowOff>228599</xdr:rowOff>
    </xdr:from>
    <xdr:to>
      <xdr:col>2</xdr:col>
      <xdr:colOff>3543300</xdr:colOff>
      <xdr:row>36</xdr:row>
      <xdr:rowOff>134804</xdr:rowOff>
    </xdr:to>
    <xdr:pic>
      <xdr:nvPicPr>
        <xdr:cNvPr id="3" name="Picture 2">
          <a:extLst>
            <a:ext uri="{FF2B5EF4-FFF2-40B4-BE49-F238E27FC236}">
              <a16:creationId xmlns:a16="http://schemas.microsoft.com/office/drawing/2014/main" id="{AB57DE1B-6BAE-4760-BDC9-95C18EA4F7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2300" y="1828799"/>
          <a:ext cx="6921500" cy="54688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12700</xdr:colOff>
      <xdr:row>0</xdr:row>
      <xdr:rowOff>38100</xdr:rowOff>
    </xdr:from>
    <xdr:to>
      <xdr:col>1</xdr:col>
      <xdr:colOff>168275</xdr:colOff>
      <xdr:row>3</xdr:row>
      <xdr:rowOff>18821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link="rId1"/>
        <a:stretch>
          <a:fillRect/>
        </a:stretch>
      </xdr:blipFill>
      <xdr:spPr>
        <a:xfrm>
          <a:off x="12700" y="38100"/>
          <a:ext cx="746125" cy="3712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12701</xdr:colOff>
      <xdr:row>0</xdr:row>
      <xdr:rowOff>38100</xdr:rowOff>
    </xdr:from>
    <xdr:to>
      <xdr:col>1</xdr:col>
      <xdr:colOff>158938</xdr:colOff>
      <xdr:row>2</xdr:row>
      <xdr:rowOff>31521</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link="rId1"/>
        <a:stretch>
          <a:fillRect/>
        </a:stretch>
      </xdr:blipFill>
      <xdr:spPr>
        <a:xfrm>
          <a:off x="12701" y="38100"/>
          <a:ext cx="736787" cy="3744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12700</xdr:colOff>
      <xdr:row>0</xdr:row>
      <xdr:rowOff>38100</xdr:rowOff>
    </xdr:from>
    <xdr:to>
      <xdr:col>1</xdr:col>
      <xdr:colOff>126093</xdr:colOff>
      <xdr:row>2</xdr:row>
      <xdr:rowOff>31521</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link="rId1"/>
        <a:stretch>
          <a:fillRect/>
        </a:stretch>
      </xdr:blipFill>
      <xdr:spPr>
        <a:xfrm>
          <a:off x="12700" y="38100"/>
          <a:ext cx="751568" cy="374421"/>
        </a:xfrm>
        <a:prstGeom prst="rect">
          <a:avLst/>
        </a:prstGeom>
      </xdr:spPr>
    </xdr:pic>
    <xdr:clientData/>
  </xdr:twoCellAnchor>
  <xdr:twoCellAnchor editAs="oneCell">
    <xdr:from>
      <xdr:col>0</xdr:col>
      <xdr:colOff>12700</xdr:colOff>
      <xdr:row>0</xdr:row>
      <xdr:rowOff>38100</xdr:rowOff>
    </xdr:from>
    <xdr:to>
      <xdr:col>1</xdr:col>
      <xdr:colOff>126093</xdr:colOff>
      <xdr:row>2</xdr:row>
      <xdr:rowOff>31521</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link="rId1"/>
        <a:stretch>
          <a:fillRect/>
        </a:stretch>
      </xdr:blipFill>
      <xdr:spPr>
        <a:xfrm>
          <a:off x="12700" y="38100"/>
          <a:ext cx="751568" cy="3744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12700</xdr:colOff>
      <xdr:row>0</xdr:row>
      <xdr:rowOff>38100</xdr:rowOff>
    </xdr:from>
    <xdr:to>
      <xdr:col>1</xdr:col>
      <xdr:colOff>126093</xdr:colOff>
      <xdr:row>2</xdr:row>
      <xdr:rowOff>28346</xdr:rowOff>
    </xdr:to>
    <xdr:pic>
      <xdr:nvPicPr>
        <xdr:cNvPr id="2" name="Picture 1">
          <a:extLst>
            <a:ext uri="{FF2B5EF4-FFF2-40B4-BE49-F238E27FC236}">
              <a16:creationId xmlns:a16="http://schemas.microsoft.com/office/drawing/2014/main" id="{C42A1EE9-3AAD-4C5C-9C45-9059279674CE}"/>
            </a:ext>
          </a:extLst>
        </xdr:cNvPr>
        <xdr:cNvPicPr>
          <a:picLocks noChangeAspect="1"/>
        </xdr:cNvPicPr>
      </xdr:nvPicPr>
      <xdr:blipFill>
        <a:blip xmlns:r="http://schemas.openxmlformats.org/officeDocument/2006/relationships" r:link="rId1"/>
        <a:stretch>
          <a:fillRect/>
        </a:stretch>
      </xdr:blipFill>
      <xdr:spPr>
        <a:xfrm>
          <a:off x="12700" y="38100"/>
          <a:ext cx="751568" cy="371246"/>
        </a:xfrm>
        <a:prstGeom prst="rect">
          <a:avLst/>
        </a:prstGeom>
      </xdr:spPr>
    </xdr:pic>
    <xdr:clientData/>
  </xdr:twoCellAnchor>
  <xdr:twoCellAnchor editAs="oneCell">
    <xdr:from>
      <xdr:col>0</xdr:col>
      <xdr:colOff>12700</xdr:colOff>
      <xdr:row>0</xdr:row>
      <xdr:rowOff>38100</xdr:rowOff>
    </xdr:from>
    <xdr:to>
      <xdr:col>1</xdr:col>
      <xdr:colOff>126093</xdr:colOff>
      <xdr:row>2</xdr:row>
      <xdr:rowOff>28346</xdr:rowOff>
    </xdr:to>
    <xdr:pic>
      <xdr:nvPicPr>
        <xdr:cNvPr id="3" name="Picture 2">
          <a:extLst>
            <a:ext uri="{FF2B5EF4-FFF2-40B4-BE49-F238E27FC236}">
              <a16:creationId xmlns:a16="http://schemas.microsoft.com/office/drawing/2014/main" id="{F91AD635-E5C0-4EE1-AC1A-821D95789A87}"/>
            </a:ext>
          </a:extLst>
        </xdr:cNvPr>
        <xdr:cNvPicPr>
          <a:picLocks noChangeAspect="1"/>
        </xdr:cNvPicPr>
      </xdr:nvPicPr>
      <xdr:blipFill>
        <a:blip xmlns:r="http://schemas.openxmlformats.org/officeDocument/2006/relationships" r:link="rId1"/>
        <a:stretch>
          <a:fillRect/>
        </a:stretch>
      </xdr:blipFill>
      <xdr:spPr>
        <a:xfrm>
          <a:off x="12700" y="38100"/>
          <a:ext cx="751568" cy="37124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12700</xdr:colOff>
      <xdr:row>0</xdr:row>
      <xdr:rowOff>38100</xdr:rowOff>
    </xdr:from>
    <xdr:to>
      <xdr:col>1</xdr:col>
      <xdr:colOff>168275</xdr:colOff>
      <xdr:row>2</xdr:row>
      <xdr:rowOff>31521</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link="rId1"/>
        <a:stretch>
          <a:fillRect/>
        </a:stretch>
      </xdr:blipFill>
      <xdr:spPr>
        <a:xfrm>
          <a:off x="12700" y="38100"/>
          <a:ext cx="746125" cy="374421"/>
        </a:xfrm>
        <a:prstGeom prst="rect">
          <a:avLst/>
        </a:prstGeom>
      </xdr:spPr>
    </xdr:pic>
    <xdr:clientData/>
  </xdr:twoCellAnchor>
  <xdr:twoCellAnchor editAs="oneCell">
    <xdr:from>
      <xdr:col>0</xdr:col>
      <xdr:colOff>12700</xdr:colOff>
      <xdr:row>0</xdr:row>
      <xdr:rowOff>38100</xdr:rowOff>
    </xdr:from>
    <xdr:to>
      <xdr:col>1</xdr:col>
      <xdr:colOff>168275</xdr:colOff>
      <xdr:row>2</xdr:row>
      <xdr:rowOff>31521</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link="rId1"/>
        <a:stretch>
          <a:fillRect/>
        </a:stretch>
      </xdr:blipFill>
      <xdr:spPr>
        <a:xfrm>
          <a:off x="12700" y="38100"/>
          <a:ext cx="746125" cy="3744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75" zoomScaleNormal="75" workbookViewId="0">
      <selection activeCell="B38" sqref="B38"/>
    </sheetView>
  </sheetViews>
  <sheetFormatPr defaultColWidth="11.42578125" defaultRowHeight="15" x14ac:dyDescent="0.25"/>
  <cols>
    <col min="1" max="1" width="32.5703125" style="2" customWidth="1"/>
    <col min="2" max="2" width="69" style="3" customWidth="1"/>
    <col min="3" max="3" width="119.140625" style="3" customWidth="1"/>
    <col min="4" max="4" width="18.5703125" style="24" customWidth="1"/>
    <col min="5" max="5" width="21" style="3" customWidth="1"/>
    <col min="6" max="7" width="38.28515625" style="3" customWidth="1"/>
    <col min="8" max="8" width="64.140625" style="3" customWidth="1"/>
    <col min="9" max="9" width="30.5703125" style="3" customWidth="1"/>
    <col min="10" max="16384" width="11.42578125" style="3"/>
  </cols>
  <sheetData>
    <row r="1" spans="1:5" s="1" customFormat="1" ht="19.5" x14ac:dyDescent="0.25">
      <c r="A1" s="476" t="str">
        <f ca="1">B5</f>
        <v>Data Request Form for the Assessment of the cost of providing wholesale voice call termination services on fixed networks in the EU/EEA countries (2nd Request)</v>
      </c>
      <c r="B1" s="476"/>
      <c r="C1" s="476"/>
      <c r="D1" s="476"/>
      <c r="E1" s="476"/>
    </row>
    <row r="2" spans="1:5" ht="15.75" thickBot="1" x14ac:dyDescent="0.3">
      <c r="B2" s="2"/>
      <c r="C2" s="2"/>
      <c r="D2" s="2"/>
      <c r="E2" s="2"/>
    </row>
    <row r="3" spans="1:5" ht="18.75" thickBot="1" x14ac:dyDescent="0.3">
      <c r="A3" s="4" t="s">
        <v>0</v>
      </c>
      <c r="B3" s="5"/>
      <c r="C3" s="5"/>
      <c r="D3" s="5"/>
      <c r="E3" s="6"/>
    </row>
    <row r="4" spans="1:5" x14ac:dyDescent="0.25">
      <c r="A4" s="7"/>
      <c r="B4" s="8"/>
      <c r="C4" s="8"/>
      <c r="D4" s="8"/>
    </row>
    <row r="5" spans="1:5" x14ac:dyDescent="0.25">
      <c r="A5" s="9" t="s">
        <v>1</v>
      </c>
      <c r="B5" s="10" t="s">
        <v>2</v>
      </c>
      <c r="C5" s="11"/>
      <c r="D5" s="11"/>
    </row>
    <row r="6" spans="1:5" x14ac:dyDescent="0.25">
      <c r="A6" s="12"/>
      <c r="B6" s="11"/>
      <c r="C6" s="11"/>
      <c r="D6" s="11"/>
    </row>
    <row r="7" spans="1:5" x14ac:dyDescent="0.25">
      <c r="A7" s="9" t="s">
        <v>3</v>
      </c>
      <c r="B7" s="11" t="s">
        <v>4</v>
      </c>
      <c r="C7" s="11"/>
      <c r="D7" s="11"/>
    </row>
    <row r="8" spans="1:5" x14ac:dyDescent="0.25">
      <c r="A8" s="9" t="s">
        <v>5</v>
      </c>
      <c r="B8" s="10" t="s">
        <v>6</v>
      </c>
      <c r="C8" s="11"/>
      <c r="D8" s="11"/>
    </row>
    <row r="9" spans="1:5" hidden="1" x14ac:dyDescent="0.25">
      <c r="A9" s="9"/>
      <c r="B9" s="11" t="s">
        <v>7</v>
      </c>
      <c r="C9" s="11"/>
      <c r="D9" s="11"/>
    </row>
    <row r="10" spans="1:5" hidden="1" x14ac:dyDescent="0.25">
      <c r="A10" s="9"/>
      <c r="B10" s="11" t="s">
        <v>8</v>
      </c>
      <c r="C10" s="11"/>
      <c r="D10" s="11"/>
    </row>
    <row r="11" spans="1:5" hidden="1" x14ac:dyDescent="0.25">
      <c r="A11" s="9"/>
      <c r="B11" s="11" t="s">
        <v>9</v>
      </c>
      <c r="C11" s="11"/>
      <c r="D11" s="11"/>
    </row>
    <row r="12" spans="1:5" hidden="1" x14ac:dyDescent="0.25">
      <c r="A12" s="9"/>
      <c r="B12" s="11" t="s">
        <v>6</v>
      </c>
      <c r="C12" s="11"/>
      <c r="D12" s="11"/>
    </row>
    <row r="13" spans="1:5" hidden="1" x14ac:dyDescent="0.25">
      <c r="A13" s="9"/>
      <c r="B13" s="11"/>
      <c r="C13" s="11"/>
      <c r="D13" s="11"/>
    </row>
    <row r="14" spans="1:5" x14ac:dyDescent="0.25">
      <c r="A14" s="9"/>
      <c r="B14" s="11"/>
      <c r="C14" s="11"/>
      <c r="D14" s="11"/>
    </row>
    <row r="15" spans="1:5" x14ac:dyDescent="0.25">
      <c r="A15" s="9" t="s">
        <v>10</v>
      </c>
      <c r="B15" s="13" t="s">
        <v>11</v>
      </c>
      <c r="C15" s="11"/>
      <c r="D15" s="11"/>
    </row>
    <row r="16" spans="1:5" ht="15.75" thickBot="1" x14ac:dyDescent="0.2">
      <c r="A16" s="11"/>
      <c r="B16" s="14"/>
      <c r="C16" s="11"/>
      <c r="D16" s="11"/>
    </row>
    <row r="17" spans="1:5" ht="18.75" thickBot="1" x14ac:dyDescent="0.3">
      <c r="A17" s="4" t="s">
        <v>12</v>
      </c>
      <c r="B17" s="5"/>
      <c r="C17" s="5"/>
      <c r="D17" s="5"/>
      <c r="E17" s="6"/>
    </row>
    <row r="18" spans="1:5" customFormat="1" x14ac:dyDescent="0.25"/>
    <row r="19" spans="1:5" x14ac:dyDescent="0.2">
      <c r="A19" s="15" t="s">
        <v>13</v>
      </c>
      <c r="B19" s="15" t="s">
        <v>14</v>
      </c>
      <c r="C19" s="16" t="s">
        <v>15</v>
      </c>
      <c r="D19" s="17" t="s">
        <v>5</v>
      </c>
      <c r="E19" s="18" t="s">
        <v>16</v>
      </c>
    </row>
    <row r="20" spans="1:5" x14ac:dyDescent="0.25">
      <c r="A20" s="19" t="s">
        <v>17</v>
      </c>
      <c r="B20" s="20"/>
      <c r="C20" s="20"/>
      <c r="D20" s="21" t="s">
        <v>6</v>
      </c>
      <c r="E20" s="22"/>
    </row>
    <row r="21" spans="1:5" ht="25.5" x14ac:dyDescent="0.25">
      <c r="A21" s="19" t="s">
        <v>18</v>
      </c>
      <c r="B21" s="20" t="s">
        <v>19</v>
      </c>
      <c r="C21" s="20" t="s">
        <v>20</v>
      </c>
      <c r="D21" s="21" t="s">
        <v>6</v>
      </c>
      <c r="E21" s="22"/>
    </row>
    <row r="22" spans="1:5" ht="25.5" x14ac:dyDescent="0.25">
      <c r="A22" s="19" t="s">
        <v>21</v>
      </c>
      <c r="B22" s="20" t="s">
        <v>22</v>
      </c>
      <c r="C22" s="20" t="s">
        <v>23</v>
      </c>
      <c r="D22" s="21" t="s">
        <v>6</v>
      </c>
      <c r="E22" s="22"/>
    </row>
    <row r="23" spans="1:5" ht="25.5" x14ac:dyDescent="0.25">
      <c r="A23" s="19" t="s">
        <v>24</v>
      </c>
      <c r="B23" s="20" t="s">
        <v>25</v>
      </c>
      <c r="C23" s="20" t="s">
        <v>26</v>
      </c>
      <c r="D23" s="21" t="s">
        <v>6</v>
      </c>
      <c r="E23" s="22"/>
    </row>
    <row r="24" spans="1:5" x14ac:dyDescent="0.25">
      <c r="A24" s="19" t="s">
        <v>27</v>
      </c>
      <c r="B24" s="20" t="s">
        <v>28</v>
      </c>
      <c r="C24" s="20" t="s">
        <v>29</v>
      </c>
      <c r="D24" s="21" t="s">
        <v>6</v>
      </c>
      <c r="E24" s="22"/>
    </row>
    <row r="25" spans="1:5" x14ac:dyDescent="0.25">
      <c r="A25" s="19" t="s">
        <v>30</v>
      </c>
      <c r="B25" s="20" t="s">
        <v>31</v>
      </c>
      <c r="C25" s="20" t="s">
        <v>32</v>
      </c>
      <c r="D25" s="21" t="s">
        <v>6</v>
      </c>
      <c r="E25" s="22"/>
    </row>
    <row r="26" spans="1:5" ht="38.25" x14ac:dyDescent="0.25">
      <c r="A26" s="19" t="s">
        <v>33</v>
      </c>
      <c r="B26" s="20" t="s">
        <v>34</v>
      </c>
      <c r="C26" s="20" t="s">
        <v>35</v>
      </c>
      <c r="D26" s="21" t="s">
        <v>6</v>
      </c>
      <c r="E26" s="22"/>
    </row>
    <row r="27" spans="1:5" ht="25.5" x14ac:dyDescent="0.25">
      <c r="A27" s="19" t="s">
        <v>36</v>
      </c>
      <c r="B27" s="20" t="s">
        <v>37</v>
      </c>
      <c r="C27" s="20" t="s">
        <v>38</v>
      </c>
      <c r="D27" s="21" t="s">
        <v>6</v>
      </c>
      <c r="E27" s="22"/>
    </row>
    <row r="28" spans="1:5" ht="25.5" x14ac:dyDescent="0.25">
      <c r="A28" s="23" t="s">
        <v>39</v>
      </c>
      <c r="B28" s="3" t="s">
        <v>40</v>
      </c>
      <c r="C28" s="20" t="s">
        <v>41</v>
      </c>
      <c r="D28" s="21" t="s">
        <v>6</v>
      </c>
    </row>
  </sheetData>
  <mergeCells count="1">
    <mergeCell ref="A1:E1"/>
  </mergeCells>
  <dataValidations count="1">
    <dataValidation type="list" allowBlank="1" sqref="B65330 B130866 B196402 B261938 B327474 B393010 B458546 B524082 B589618 B655154 B720690 B786226 B851762 B917298 B982834 D65343:D65442 D130879:D130978 D196415:D196514 D261951:D262050 D327487:D327586 D393023:D393122 D458559:D458658 D524095:D524194 D589631:D589730 D655167:D655266 D720703:D720802 D786239:D786338 D851775:D851874 D917311:D917410 D982847:D982946 B8 D20:D28">
      <formula1>$B$9:$B$13</formula1>
    </dataValidation>
  </dataValidations>
  <hyperlinks>
    <hyperlink ref="A20" location="Start_1" display="CONTENTS"/>
    <hyperlink ref="A21" location="Start_2" display="GENERAL CONSIDERATIONS"/>
    <hyperlink ref="A22" location="Start_3" display="CONTACT"/>
    <hyperlink ref="A23" location="Start_4" display="NOMENCLATURE"/>
    <hyperlink ref="A24" location="Start_5" display="COUNTRY"/>
    <hyperlink ref="A25" location="Start_7" display="CORE NODES"/>
    <hyperlink ref="A27" location="Start_6" display="EQUIPMENT UNIT COSTS (2)"/>
    <hyperlink ref="A28" location="Start_9" display="WHOLESALE SPECIFIC COSTS"/>
    <hyperlink ref="A26" location="Start_8" display="EQUIPMENT UNIT COS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tabSelected="1" topLeftCell="A13" zoomScale="75" zoomScaleNormal="75" workbookViewId="0">
      <selection activeCell="D83" sqref="D83"/>
    </sheetView>
  </sheetViews>
  <sheetFormatPr defaultColWidth="11.42578125" defaultRowHeight="15" outlineLevelRow="1" x14ac:dyDescent="0.25"/>
  <cols>
    <col min="1" max="1" width="11.42578125" customWidth="1"/>
    <col min="2" max="4" width="23.140625" customWidth="1"/>
    <col min="10" max="10" width="37" customWidth="1"/>
  </cols>
  <sheetData>
    <row r="1" spans="1:16" s="25" customFormat="1" ht="33.75" customHeight="1" x14ac:dyDescent="0.25">
      <c r="B1" s="26" t="s">
        <v>19</v>
      </c>
    </row>
    <row r="3" spans="1:16" s="28" customFormat="1" ht="17.25" customHeight="1" thickBot="1" x14ac:dyDescent="0.3">
      <c r="A3" s="27" t="s">
        <v>42</v>
      </c>
    </row>
    <row r="4" spans="1:16" s="28" customFormat="1" ht="17.25" customHeight="1" outlineLevel="1" thickBot="1" x14ac:dyDescent="0.3">
      <c r="B4" s="477" t="s">
        <v>20</v>
      </c>
      <c r="C4" s="478"/>
      <c r="D4" s="478"/>
      <c r="E4" s="478"/>
      <c r="F4" s="478"/>
      <c r="G4" s="478"/>
      <c r="H4" s="478"/>
      <c r="I4" s="478"/>
      <c r="J4" s="479"/>
      <c r="K4" s="29"/>
      <c r="L4" s="29"/>
      <c r="M4" s="29"/>
      <c r="N4" s="29"/>
      <c r="O4" s="29"/>
      <c r="P4" s="29"/>
    </row>
    <row r="5" spans="1:16" x14ac:dyDescent="0.25">
      <c r="B5" s="30"/>
      <c r="C5" s="30"/>
      <c r="D5" s="30"/>
      <c r="E5" s="30"/>
      <c r="F5" s="30"/>
      <c r="G5" s="30"/>
      <c r="H5" s="30"/>
      <c r="I5" s="30"/>
      <c r="J5" s="30"/>
      <c r="K5" s="30"/>
      <c r="L5" s="30"/>
      <c r="M5" s="30"/>
      <c r="N5" s="30"/>
      <c r="O5" s="30"/>
      <c r="P5" s="30"/>
    </row>
    <row r="6" spans="1:16" x14ac:dyDescent="0.25">
      <c r="B6" s="30"/>
      <c r="C6" s="30"/>
      <c r="D6" s="30"/>
      <c r="E6" s="30"/>
      <c r="F6" s="30"/>
      <c r="G6" s="30"/>
      <c r="H6" s="30"/>
      <c r="I6" s="30"/>
      <c r="J6" s="30"/>
      <c r="K6" s="30"/>
      <c r="L6" s="30"/>
      <c r="M6" s="30"/>
      <c r="N6" s="30"/>
      <c r="O6" s="30"/>
      <c r="P6" s="30"/>
    </row>
    <row r="7" spans="1:16" ht="18" x14ac:dyDescent="0.25">
      <c r="A7" s="31" t="s">
        <v>43</v>
      </c>
      <c r="B7" s="30"/>
      <c r="C7" s="30"/>
      <c r="D7" s="30"/>
      <c r="E7" s="30"/>
      <c r="F7" s="30"/>
      <c r="G7" s="30"/>
      <c r="H7" s="30"/>
      <c r="I7" s="30"/>
      <c r="J7" s="30"/>
      <c r="K7" s="30"/>
      <c r="L7" s="30"/>
      <c r="M7" s="30"/>
      <c r="N7" s="30"/>
      <c r="O7" s="30"/>
      <c r="P7" s="30"/>
    </row>
    <row r="8" spans="1:16" ht="15.75" thickBot="1" x14ac:dyDescent="0.3">
      <c r="B8" s="30"/>
      <c r="C8" s="30"/>
      <c r="D8" s="30"/>
      <c r="E8" s="30"/>
      <c r="F8" s="30"/>
      <c r="G8" s="30"/>
      <c r="H8" s="30"/>
      <c r="I8" s="30"/>
      <c r="J8" s="30"/>
      <c r="K8" s="30"/>
      <c r="L8" s="30"/>
      <c r="M8" s="30"/>
      <c r="N8" s="30"/>
      <c r="O8" s="30"/>
      <c r="P8" s="30"/>
    </row>
    <row r="9" spans="1:16" ht="18.75" customHeight="1" x14ac:dyDescent="0.25">
      <c r="A9" s="32"/>
      <c r="B9" s="480" t="s">
        <v>44</v>
      </c>
      <c r="C9" s="481"/>
      <c r="D9" s="481"/>
      <c r="E9" s="481"/>
      <c r="F9" s="481"/>
      <c r="G9" s="481"/>
      <c r="H9" s="481"/>
      <c r="I9" s="481"/>
      <c r="J9" s="482"/>
      <c r="K9" s="30"/>
      <c r="L9" s="30"/>
      <c r="M9" s="30"/>
      <c r="N9" s="30"/>
      <c r="O9" s="30"/>
      <c r="P9" s="30"/>
    </row>
    <row r="10" spans="1:16" ht="18.75" customHeight="1" x14ac:dyDescent="0.25">
      <c r="A10" s="32"/>
      <c r="B10" s="483"/>
      <c r="C10" s="484"/>
      <c r="D10" s="484"/>
      <c r="E10" s="484"/>
      <c r="F10" s="484"/>
      <c r="G10" s="484"/>
      <c r="H10" s="484"/>
      <c r="I10" s="484"/>
      <c r="J10" s="485"/>
      <c r="K10" s="30"/>
      <c r="L10" s="30"/>
      <c r="M10" s="30"/>
      <c r="N10" s="30"/>
      <c r="O10" s="30"/>
      <c r="P10" s="30"/>
    </row>
    <row r="11" spans="1:16" ht="18.75" customHeight="1" x14ac:dyDescent="0.25">
      <c r="A11" s="32"/>
      <c r="B11" s="483"/>
      <c r="C11" s="484"/>
      <c r="D11" s="484"/>
      <c r="E11" s="484"/>
      <c r="F11" s="484"/>
      <c r="G11" s="484"/>
      <c r="H11" s="484"/>
      <c r="I11" s="484"/>
      <c r="J11" s="485"/>
      <c r="K11" s="30"/>
      <c r="L11" s="30"/>
      <c r="M11" s="30"/>
      <c r="N11" s="30"/>
      <c r="O11" s="30"/>
      <c r="P11" s="30"/>
    </row>
    <row r="12" spans="1:16" ht="18.75" customHeight="1" x14ac:dyDescent="0.25">
      <c r="A12" s="32"/>
      <c r="B12" s="483"/>
      <c r="C12" s="484"/>
      <c r="D12" s="484"/>
      <c r="E12" s="484"/>
      <c r="F12" s="484"/>
      <c r="G12" s="484"/>
      <c r="H12" s="484"/>
      <c r="I12" s="484"/>
      <c r="J12" s="485"/>
      <c r="K12" s="30"/>
      <c r="L12" s="30"/>
      <c r="M12" s="30"/>
      <c r="N12" s="30"/>
      <c r="O12" s="30"/>
      <c r="P12" s="30"/>
    </row>
    <row r="13" spans="1:16" ht="18.75" customHeight="1" x14ac:dyDescent="0.25">
      <c r="A13" s="32"/>
      <c r="B13" s="483"/>
      <c r="C13" s="484"/>
      <c r="D13" s="484"/>
      <c r="E13" s="484"/>
      <c r="F13" s="484"/>
      <c r="G13" s="484"/>
      <c r="H13" s="484"/>
      <c r="I13" s="484"/>
      <c r="J13" s="485"/>
      <c r="K13" s="30"/>
      <c r="L13" s="30"/>
      <c r="M13" s="30"/>
      <c r="N13" s="30"/>
      <c r="O13" s="30"/>
      <c r="P13" s="30"/>
    </row>
    <row r="14" spans="1:16" ht="18.75" customHeight="1" x14ac:dyDescent="0.25">
      <c r="A14" s="32"/>
      <c r="B14" s="483"/>
      <c r="C14" s="484"/>
      <c r="D14" s="484"/>
      <c r="E14" s="484"/>
      <c r="F14" s="484"/>
      <c r="G14" s="484"/>
      <c r="H14" s="484"/>
      <c r="I14" s="484"/>
      <c r="J14" s="485"/>
      <c r="K14" s="30"/>
      <c r="L14" s="30"/>
      <c r="M14" s="30"/>
      <c r="N14" s="30"/>
      <c r="O14" s="30"/>
      <c r="P14" s="30"/>
    </row>
    <row r="15" spans="1:16" ht="18.75" customHeight="1" x14ac:dyDescent="0.25">
      <c r="A15" s="32"/>
      <c r="B15" s="483"/>
      <c r="C15" s="484"/>
      <c r="D15" s="484"/>
      <c r="E15" s="484"/>
      <c r="F15" s="484"/>
      <c r="G15" s="484"/>
      <c r="H15" s="484"/>
      <c r="I15" s="484"/>
      <c r="J15" s="485"/>
      <c r="K15" s="30"/>
      <c r="L15" s="30"/>
      <c r="M15" s="30"/>
      <c r="N15" s="30"/>
      <c r="O15" s="30"/>
      <c r="P15" s="30"/>
    </row>
    <row r="16" spans="1:16" ht="18.75" customHeight="1" x14ac:dyDescent="0.25">
      <c r="A16" s="32"/>
      <c r="B16" s="483"/>
      <c r="C16" s="484"/>
      <c r="D16" s="484"/>
      <c r="E16" s="484"/>
      <c r="F16" s="484"/>
      <c r="G16" s="484"/>
      <c r="H16" s="484"/>
      <c r="I16" s="484"/>
      <c r="J16" s="485"/>
      <c r="K16" s="30"/>
      <c r="L16" s="30"/>
      <c r="M16" s="30"/>
      <c r="N16" s="30"/>
      <c r="O16" s="30"/>
      <c r="P16" s="30"/>
    </row>
    <row r="17" spans="1:16" ht="18.75" customHeight="1" x14ac:dyDescent="0.25">
      <c r="A17" s="32"/>
      <c r="B17" s="483"/>
      <c r="C17" s="484"/>
      <c r="D17" s="484"/>
      <c r="E17" s="484"/>
      <c r="F17" s="484"/>
      <c r="G17" s="484"/>
      <c r="H17" s="484"/>
      <c r="I17" s="484"/>
      <c r="J17" s="485"/>
      <c r="K17" s="30"/>
      <c r="L17" s="30"/>
      <c r="M17" s="30"/>
      <c r="N17" s="30"/>
      <c r="O17" s="30"/>
      <c r="P17" s="30"/>
    </row>
    <row r="18" spans="1:16" ht="18.75" customHeight="1" thickBot="1" x14ac:dyDescent="0.3">
      <c r="A18" s="32"/>
      <c r="B18" s="486"/>
      <c r="C18" s="487"/>
      <c r="D18" s="487"/>
      <c r="E18" s="487"/>
      <c r="F18" s="487"/>
      <c r="G18" s="487"/>
      <c r="H18" s="487"/>
      <c r="I18" s="487"/>
      <c r="J18" s="488"/>
      <c r="K18" s="30"/>
      <c r="L18" s="30"/>
      <c r="M18" s="30"/>
      <c r="N18" s="30"/>
      <c r="O18" s="30"/>
      <c r="P18" s="30"/>
    </row>
    <row r="19" spans="1:16" ht="18.75" customHeight="1" x14ac:dyDescent="0.25">
      <c r="A19" s="32"/>
      <c r="B19" s="30"/>
      <c r="C19" s="30"/>
      <c r="D19" s="30"/>
      <c r="E19" s="30"/>
      <c r="F19" s="30"/>
      <c r="G19" s="30"/>
      <c r="H19" s="30"/>
      <c r="I19" s="30"/>
      <c r="J19" s="30"/>
      <c r="K19" s="30"/>
      <c r="L19" s="30"/>
      <c r="M19" s="30"/>
      <c r="N19" s="30"/>
      <c r="O19" s="30"/>
      <c r="P19" s="30"/>
    </row>
    <row r="20" spans="1:16" ht="15.75" thickBot="1" x14ac:dyDescent="0.3">
      <c r="A20" s="32"/>
      <c r="B20" s="30"/>
      <c r="C20" s="30"/>
      <c r="D20" s="30"/>
      <c r="E20" s="30"/>
      <c r="F20" s="30"/>
      <c r="G20" s="30"/>
      <c r="H20" s="30"/>
      <c r="I20" s="30"/>
      <c r="J20" s="30"/>
      <c r="K20" s="30"/>
      <c r="L20" s="30"/>
      <c r="M20" s="30"/>
      <c r="N20" s="30"/>
      <c r="O20" s="30"/>
      <c r="P20" s="30"/>
    </row>
    <row r="21" spans="1:16" ht="15.75" thickBot="1" x14ac:dyDescent="0.3">
      <c r="A21" s="32"/>
      <c r="B21" s="33" t="s">
        <v>45</v>
      </c>
      <c r="C21" s="34" t="s">
        <v>46</v>
      </c>
      <c r="D21" s="30"/>
      <c r="E21" s="30"/>
      <c r="F21" s="30"/>
      <c r="G21" s="30"/>
      <c r="H21" s="30"/>
      <c r="I21" s="30"/>
      <c r="J21" s="30"/>
      <c r="K21" s="30"/>
      <c r="L21" s="30"/>
      <c r="M21" s="30"/>
      <c r="N21" s="30"/>
      <c r="O21" s="30"/>
      <c r="P21" s="30"/>
    </row>
    <row r="22" spans="1:16" ht="15.75" thickBot="1" x14ac:dyDescent="0.3">
      <c r="A22" s="32"/>
      <c r="B22" s="35" t="s">
        <v>47</v>
      </c>
      <c r="C22" s="36" t="s">
        <v>46</v>
      </c>
      <c r="D22" s="30"/>
      <c r="E22" s="30"/>
      <c r="F22" s="30"/>
      <c r="G22" s="30"/>
      <c r="H22" s="30"/>
      <c r="I22" s="30"/>
      <c r="J22" s="30"/>
      <c r="K22" s="30"/>
      <c r="L22" s="30"/>
      <c r="M22" s="30"/>
      <c r="N22" s="30"/>
      <c r="O22" s="30"/>
      <c r="P22" s="30"/>
    </row>
    <row r="23" spans="1:16" x14ac:dyDescent="0.25">
      <c r="A23" s="32"/>
      <c r="B23" s="30"/>
      <c r="C23" s="30"/>
      <c r="D23" s="30"/>
      <c r="E23" s="30"/>
      <c r="F23" s="30"/>
      <c r="G23" s="30"/>
      <c r="H23" s="30"/>
      <c r="I23" s="30"/>
      <c r="J23" s="30"/>
      <c r="K23" s="30"/>
      <c r="L23" s="30"/>
      <c r="M23" s="30"/>
      <c r="N23" s="30"/>
      <c r="O23" s="30"/>
      <c r="P23" s="30"/>
    </row>
    <row r="24" spans="1:16" ht="18" x14ac:dyDescent="0.25">
      <c r="A24" s="31" t="s">
        <v>48</v>
      </c>
      <c r="B24" s="30"/>
      <c r="C24" s="30"/>
      <c r="D24" s="30"/>
      <c r="E24" s="30"/>
      <c r="F24" s="30"/>
      <c r="G24" s="30"/>
      <c r="H24" s="30"/>
      <c r="I24" s="30"/>
      <c r="J24" s="30"/>
      <c r="K24" s="30"/>
      <c r="L24" s="30"/>
      <c r="M24" s="30"/>
      <c r="N24" s="30"/>
      <c r="O24" s="30"/>
      <c r="P24" s="30"/>
    </row>
    <row r="25" spans="1:16" ht="15.75" thickBot="1" x14ac:dyDescent="0.3">
      <c r="A25" s="32"/>
      <c r="B25" s="30"/>
      <c r="C25" s="30"/>
      <c r="D25" s="30"/>
      <c r="E25" s="30"/>
      <c r="F25" s="30"/>
      <c r="G25" s="30"/>
      <c r="H25" s="30"/>
      <c r="I25" s="30"/>
      <c r="J25" s="30"/>
      <c r="K25" s="30"/>
      <c r="L25" s="30"/>
      <c r="M25" s="30"/>
      <c r="N25" s="30"/>
      <c r="O25" s="30"/>
      <c r="P25" s="30"/>
    </row>
    <row r="26" spans="1:16" ht="14.45" customHeight="1" x14ac:dyDescent="0.25">
      <c r="A26" s="32"/>
      <c r="B26" s="489" t="s">
        <v>49</v>
      </c>
      <c r="C26" s="490"/>
      <c r="D26" s="490"/>
      <c r="E26" s="490"/>
      <c r="F26" s="490"/>
      <c r="G26" s="490"/>
      <c r="H26" s="490"/>
      <c r="I26" s="490"/>
      <c r="J26" s="491"/>
      <c r="K26" s="30"/>
      <c r="L26" s="30"/>
      <c r="M26" s="30"/>
      <c r="N26" s="30"/>
      <c r="O26" s="30"/>
      <c r="P26" s="30"/>
    </row>
    <row r="27" spans="1:16" x14ac:dyDescent="0.25">
      <c r="A27" s="32"/>
      <c r="B27" s="492"/>
      <c r="C27" s="493"/>
      <c r="D27" s="493"/>
      <c r="E27" s="493"/>
      <c r="F27" s="493"/>
      <c r="G27" s="493"/>
      <c r="H27" s="493"/>
      <c r="I27" s="493"/>
      <c r="J27" s="494"/>
      <c r="K27" s="30"/>
      <c r="L27" s="30"/>
      <c r="M27" s="30"/>
      <c r="N27" s="30"/>
      <c r="O27" s="30"/>
      <c r="P27" s="30"/>
    </row>
    <row r="28" spans="1:16" x14ac:dyDescent="0.25">
      <c r="A28" s="32"/>
      <c r="B28" s="492"/>
      <c r="C28" s="493"/>
      <c r="D28" s="493"/>
      <c r="E28" s="493"/>
      <c r="F28" s="493"/>
      <c r="G28" s="493"/>
      <c r="H28" s="493"/>
      <c r="I28" s="493"/>
      <c r="J28" s="494"/>
      <c r="K28" s="30"/>
      <c r="L28" s="30"/>
      <c r="M28" s="30"/>
      <c r="N28" s="30"/>
      <c r="O28" s="30"/>
      <c r="P28" s="30"/>
    </row>
    <row r="29" spans="1:16" x14ac:dyDescent="0.25">
      <c r="A29" s="32"/>
      <c r="B29" s="492"/>
      <c r="C29" s="493"/>
      <c r="D29" s="493"/>
      <c r="E29" s="493"/>
      <c r="F29" s="493"/>
      <c r="G29" s="493"/>
      <c r="H29" s="493"/>
      <c r="I29" s="493"/>
      <c r="J29" s="494"/>
      <c r="K29" s="30"/>
      <c r="L29" s="30"/>
      <c r="M29" s="30"/>
      <c r="N29" s="30"/>
      <c r="O29" s="30"/>
      <c r="P29" s="30"/>
    </row>
    <row r="30" spans="1:16" x14ac:dyDescent="0.25">
      <c r="A30" s="32"/>
      <c r="B30" s="492"/>
      <c r="C30" s="493"/>
      <c r="D30" s="493"/>
      <c r="E30" s="493"/>
      <c r="F30" s="493"/>
      <c r="G30" s="493"/>
      <c r="H30" s="493"/>
      <c r="I30" s="493"/>
      <c r="J30" s="494"/>
      <c r="K30" s="30"/>
      <c r="L30" s="30"/>
      <c r="M30" s="30"/>
      <c r="N30" s="30"/>
      <c r="O30" s="30"/>
      <c r="P30" s="30"/>
    </row>
    <row r="31" spans="1:16" x14ac:dyDescent="0.25">
      <c r="A31" s="32"/>
      <c r="B31" s="492"/>
      <c r="C31" s="493"/>
      <c r="D31" s="493"/>
      <c r="E31" s="493"/>
      <c r="F31" s="493"/>
      <c r="G31" s="493"/>
      <c r="H31" s="493"/>
      <c r="I31" s="493"/>
      <c r="J31" s="494"/>
      <c r="K31" s="30"/>
      <c r="L31" s="30"/>
      <c r="M31" s="30"/>
      <c r="N31" s="30"/>
      <c r="O31" s="30"/>
      <c r="P31" s="30"/>
    </row>
    <row r="32" spans="1:16" x14ac:dyDescent="0.25">
      <c r="A32" s="32"/>
      <c r="B32" s="492"/>
      <c r="C32" s="493"/>
      <c r="D32" s="493"/>
      <c r="E32" s="493"/>
      <c r="F32" s="493"/>
      <c r="G32" s="493"/>
      <c r="H32" s="493"/>
      <c r="I32" s="493"/>
      <c r="J32" s="494"/>
      <c r="K32" s="30"/>
      <c r="L32" s="30"/>
      <c r="M32" s="30"/>
      <c r="N32" s="30"/>
      <c r="O32" s="30"/>
      <c r="P32" s="30"/>
    </row>
    <row r="33" spans="1:16" x14ac:dyDescent="0.25">
      <c r="A33" s="32"/>
      <c r="B33" s="492"/>
      <c r="C33" s="493"/>
      <c r="D33" s="493"/>
      <c r="E33" s="493"/>
      <c r="F33" s="493"/>
      <c r="G33" s="493"/>
      <c r="H33" s="493"/>
      <c r="I33" s="493"/>
      <c r="J33" s="494"/>
      <c r="K33" s="30"/>
      <c r="L33" s="30"/>
      <c r="M33" s="30"/>
      <c r="N33" s="30"/>
      <c r="O33" s="30"/>
      <c r="P33" s="30"/>
    </row>
    <row r="34" spans="1:16" x14ac:dyDescent="0.25">
      <c r="A34" s="32"/>
      <c r="B34" s="492"/>
      <c r="C34" s="493"/>
      <c r="D34" s="493"/>
      <c r="E34" s="493"/>
      <c r="F34" s="493"/>
      <c r="G34" s="493"/>
      <c r="H34" s="493"/>
      <c r="I34" s="493"/>
      <c r="J34" s="494"/>
      <c r="K34" s="30"/>
      <c r="L34" s="30"/>
      <c r="M34" s="30"/>
      <c r="N34" s="30"/>
      <c r="O34" s="30"/>
      <c r="P34" s="30"/>
    </row>
    <row r="35" spans="1:16" x14ac:dyDescent="0.25">
      <c r="A35" s="32"/>
      <c r="B35" s="492"/>
      <c r="C35" s="493"/>
      <c r="D35" s="493"/>
      <c r="E35" s="493"/>
      <c r="F35" s="493"/>
      <c r="G35" s="493"/>
      <c r="H35" s="493"/>
      <c r="I35" s="493"/>
      <c r="J35" s="494"/>
      <c r="K35" s="30"/>
      <c r="L35" s="30"/>
      <c r="M35" s="30"/>
      <c r="N35" s="30"/>
      <c r="O35" s="30"/>
      <c r="P35" s="30"/>
    </row>
    <row r="36" spans="1:16" x14ac:dyDescent="0.25">
      <c r="A36" s="32"/>
      <c r="B36" s="492"/>
      <c r="C36" s="493"/>
      <c r="D36" s="493"/>
      <c r="E36" s="493"/>
      <c r="F36" s="493"/>
      <c r="G36" s="493"/>
      <c r="H36" s="493"/>
      <c r="I36" s="493"/>
      <c r="J36" s="494"/>
      <c r="K36" s="30"/>
      <c r="L36" s="30"/>
      <c r="M36" s="30"/>
      <c r="N36" s="30"/>
      <c r="O36" s="30"/>
      <c r="P36" s="30"/>
    </row>
    <row r="37" spans="1:16" x14ac:dyDescent="0.25">
      <c r="A37" s="32"/>
      <c r="B37" s="492"/>
      <c r="C37" s="493"/>
      <c r="D37" s="493"/>
      <c r="E37" s="493"/>
      <c r="F37" s="493"/>
      <c r="G37" s="493"/>
      <c r="H37" s="493"/>
      <c r="I37" s="493"/>
      <c r="J37" s="494"/>
      <c r="K37" s="30"/>
      <c r="L37" s="30"/>
      <c r="M37" s="30"/>
      <c r="N37" s="30"/>
      <c r="O37" s="30"/>
      <c r="P37" s="30"/>
    </row>
    <row r="38" spans="1:16" x14ac:dyDescent="0.25">
      <c r="A38" s="32"/>
      <c r="B38" s="492"/>
      <c r="C38" s="493"/>
      <c r="D38" s="493"/>
      <c r="E38" s="493"/>
      <c r="F38" s="493"/>
      <c r="G38" s="493"/>
      <c r="H38" s="493"/>
      <c r="I38" s="493"/>
      <c r="J38" s="494"/>
      <c r="K38" s="30"/>
      <c r="L38" s="30"/>
      <c r="M38" s="30"/>
      <c r="N38" s="30"/>
      <c r="O38" s="30"/>
      <c r="P38" s="30"/>
    </row>
    <row r="39" spans="1:16" x14ac:dyDescent="0.25">
      <c r="A39" s="32"/>
      <c r="B39" s="492"/>
      <c r="C39" s="493"/>
      <c r="D39" s="493"/>
      <c r="E39" s="493"/>
      <c r="F39" s="493"/>
      <c r="G39" s="493"/>
      <c r="H39" s="493"/>
      <c r="I39" s="493"/>
      <c r="J39" s="494"/>
      <c r="K39" s="30"/>
      <c r="L39" s="30"/>
      <c r="M39" s="30"/>
      <c r="N39" s="30"/>
      <c r="O39" s="30"/>
      <c r="P39" s="30"/>
    </row>
    <row r="40" spans="1:16" x14ac:dyDescent="0.25">
      <c r="A40" s="32"/>
      <c r="B40" s="492"/>
      <c r="C40" s="493"/>
      <c r="D40" s="493"/>
      <c r="E40" s="493"/>
      <c r="F40" s="493"/>
      <c r="G40" s="493"/>
      <c r="H40" s="493"/>
      <c r="I40" s="493"/>
      <c r="J40" s="494"/>
      <c r="K40" s="30"/>
      <c r="L40" s="30"/>
      <c r="M40" s="30"/>
      <c r="N40" s="30"/>
      <c r="O40" s="30"/>
      <c r="P40" s="30"/>
    </row>
    <row r="41" spans="1:16" x14ac:dyDescent="0.25">
      <c r="A41" s="32"/>
      <c r="B41" s="492"/>
      <c r="C41" s="493"/>
      <c r="D41" s="493"/>
      <c r="E41" s="493"/>
      <c r="F41" s="493"/>
      <c r="G41" s="493"/>
      <c r="H41" s="493"/>
      <c r="I41" s="493"/>
      <c r="J41" s="494"/>
      <c r="K41" s="30"/>
      <c r="L41" s="30"/>
      <c r="M41" s="30"/>
      <c r="N41" s="30"/>
      <c r="O41" s="30"/>
      <c r="P41" s="30"/>
    </row>
    <row r="42" spans="1:16" x14ac:dyDescent="0.25">
      <c r="A42" s="32"/>
      <c r="B42" s="492"/>
      <c r="C42" s="493"/>
      <c r="D42" s="493"/>
      <c r="E42" s="493"/>
      <c r="F42" s="493"/>
      <c r="G42" s="493"/>
      <c r="H42" s="493"/>
      <c r="I42" s="493"/>
      <c r="J42" s="494"/>
      <c r="K42" s="30"/>
      <c r="L42" s="30"/>
      <c r="M42" s="30"/>
      <c r="N42" s="30"/>
      <c r="O42" s="30"/>
      <c r="P42" s="30"/>
    </row>
    <row r="43" spans="1:16" ht="15.75" thickBot="1" x14ac:dyDescent="0.3">
      <c r="A43" s="32"/>
      <c r="B43" s="495"/>
      <c r="C43" s="496"/>
      <c r="D43" s="496"/>
      <c r="E43" s="496"/>
      <c r="F43" s="496"/>
      <c r="G43" s="496"/>
      <c r="H43" s="496"/>
      <c r="I43" s="496"/>
      <c r="J43" s="497"/>
      <c r="K43" s="30"/>
      <c r="L43" s="30"/>
      <c r="M43" s="30"/>
      <c r="N43" s="30"/>
      <c r="O43" s="30"/>
      <c r="P43" s="30"/>
    </row>
    <row r="44" spans="1:16" x14ac:dyDescent="0.25">
      <c r="A44" s="32"/>
      <c r="B44" s="30"/>
      <c r="C44" s="30"/>
      <c r="D44" s="30"/>
      <c r="E44" s="30"/>
      <c r="F44" s="30"/>
      <c r="G44" s="30"/>
      <c r="H44" s="30"/>
      <c r="I44" s="30"/>
      <c r="J44" s="30"/>
      <c r="K44" s="30"/>
      <c r="L44" s="30"/>
      <c r="M44" s="30"/>
      <c r="N44" s="30"/>
      <c r="O44" s="30"/>
      <c r="P44" s="30"/>
    </row>
    <row r="45" spans="1:16" ht="15.75" thickBot="1" x14ac:dyDescent="0.3">
      <c r="A45" s="32"/>
      <c r="B45" s="498" t="s">
        <v>50</v>
      </c>
      <c r="C45" s="499"/>
      <c r="D45" s="30"/>
      <c r="E45" s="30"/>
      <c r="F45" s="30"/>
      <c r="G45" s="30"/>
      <c r="H45" s="30"/>
      <c r="I45" s="30"/>
      <c r="J45" s="30"/>
      <c r="K45" s="30"/>
      <c r="L45" s="30"/>
      <c r="M45" s="30"/>
      <c r="N45" s="30"/>
      <c r="O45" s="30"/>
      <c r="P45" s="30"/>
    </row>
    <row r="46" spans="1:16" ht="15.75" thickBot="1" x14ac:dyDescent="0.3">
      <c r="A46" s="32"/>
      <c r="B46" s="37" t="s">
        <v>51</v>
      </c>
      <c r="C46" s="38" t="s">
        <v>51</v>
      </c>
      <c r="D46" s="30"/>
      <c r="E46" s="30"/>
      <c r="F46" s="30"/>
      <c r="G46" s="30"/>
      <c r="H46" s="30"/>
      <c r="I46" s="30"/>
      <c r="J46" s="30"/>
      <c r="K46" s="30"/>
      <c r="L46" s="30"/>
      <c r="M46" s="30"/>
      <c r="N46" s="30"/>
      <c r="O46" s="30"/>
      <c r="P46" s="30"/>
    </row>
    <row r="47" spans="1:16" ht="15.75" thickBot="1" x14ac:dyDescent="0.3">
      <c r="A47" s="32"/>
      <c r="B47" s="500" t="s">
        <v>52</v>
      </c>
      <c r="C47" s="501"/>
      <c r="D47" s="30"/>
      <c r="E47" s="30"/>
      <c r="F47" s="30"/>
      <c r="G47" s="30"/>
      <c r="H47" s="30"/>
      <c r="I47" s="30"/>
      <c r="J47" s="30"/>
      <c r="K47" s="30"/>
      <c r="L47" s="30"/>
      <c r="M47" s="30"/>
      <c r="N47" s="30"/>
      <c r="O47" s="30"/>
    </row>
    <row r="48" spans="1:16" ht="15.75" thickBot="1" x14ac:dyDescent="0.3">
      <c r="A48" s="32"/>
      <c r="B48" s="502" t="s">
        <v>53</v>
      </c>
      <c r="C48" s="503"/>
      <c r="D48" s="30"/>
      <c r="E48" s="30"/>
      <c r="F48" s="30"/>
      <c r="G48" s="30"/>
      <c r="H48" s="30"/>
      <c r="I48" s="30"/>
      <c r="J48" s="30"/>
      <c r="K48" s="30"/>
      <c r="L48" s="30"/>
      <c r="M48" s="30"/>
      <c r="N48" s="30"/>
      <c r="O48" s="30"/>
    </row>
    <row r="49" spans="1:16" x14ac:dyDescent="0.25">
      <c r="B49" s="30"/>
      <c r="C49" s="30"/>
      <c r="D49" s="30"/>
      <c r="E49" s="30"/>
      <c r="F49" s="30"/>
      <c r="G49" s="30"/>
      <c r="H49" s="30"/>
      <c r="I49" s="30"/>
      <c r="J49" s="30"/>
      <c r="K49" s="30"/>
      <c r="L49" s="30"/>
      <c r="M49" s="30"/>
      <c r="N49" s="30"/>
      <c r="O49" s="30"/>
      <c r="P49" s="30"/>
    </row>
    <row r="50" spans="1:16" x14ac:dyDescent="0.25">
      <c r="A50" s="32"/>
      <c r="B50" s="30"/>
      <c r="C50" s="30"/>
      <c r="D50" s="30"/>
      <c r="E50" s="30"/>
      <c r="F50" s="30"/>
      <c r="G50" s="30"/>
      <c r="H50" s="30"/>
      <c r="I50" s="30"/>
      <c r="J50" s="30"/>
      <c r="K50" s="30"/>
      <c r="L50" s="30"/>
      <c r="M50" s="30"/>
      <c r="N50" s="30"/>
      <c r="O50" s="30"/>
      <c r="P50" s="30"/>
    </row>
    <row r="51" spans="1:16" hidden="1" x14ac:dyDescent="0.25">
      <c r="A51" s="32"/>
      <c r="B51" s="39" t="s">
        <v>54</v>
      </c>
      <c r="C51" s="30"/>
      <c r="D51" s="30"/>
      <c r="E51" s="30"/>
      <c r="F51" s="30"/>
      <c r="G51" s="30"/>
      <c r="H51" s="30"/>
      <c r="I51" s="30"/>
      <c r="J51" s="30"/>
      <c r="K51" s="30"/>
      <c r="L51" s="30"/>
      <c r="M51" s="30"/>
      <c r="N51" s="30"/>
      <c r="O51" s="30"/>
      <c r="P51" s="30"/>
    </row>
    <row r="52" spans="1:16" hidden="1" x14ac:dyDescent="0.25">
      <c r="A52" s="32"/>
      <c r="B52" s="40" t="s">
        <v>55</v>
      </c>
      <c r="C52" s="30"/>
      <c r="D52" s="30"/>
      <c r="E52" s="30"/>
      <c r="F52" s="30"/>
      <c r="G52" s="30"/>
      <c r="H52" s="30"/>
      <c r="I52" s="30"/>
      <c r="J52" s="30"/>
      <c r="K52" s="30"/>
      <c r="L52" s="30"/>
      <c r="M52" s="30"/>
      <c r="N52" s="30"/>
      <c r="O52" s="30"/>
      <c r="P52" s="30"/>
    </row>
    <row r="53" spans="1:16" hidden="1" x14ac:dyDescent="0.25">
      <c r="A53" s="32"/>
      <c r="B53" s="41" t="s">
        <v>56</v>
      </c>
      <c r="C53" s="30"/>
      <c r="D53" s="30"/>
      <c r="E53" s="30"/>
      <c r="F53" s="30"/>
      <c r="G53" s="30"/>
      <c r="H53" s="30"/>
      <c r="I53" s="30"/>
      <c r="J53" s="30"/>
      <c r="K53" s="30"/>
      <c r="L53" s="30"/>
      <c r="M53" s="30"/>
      <c r="N53" s="30"/>
      <c r="O53" s="30"/>
      <c r="P53" s="30"/>
    </row>
    <row r="54" spans="1:16" hidden="1" x14ac:dyDescent="0.25">
      <c r="A54" s="32"/>
      <c r="B54" s="41" t="s">
        <v>57</v>
      </c>
      <c r="C54" s="30"/>
      <c r="D54" s="30"/>
      <c r="E54" s="30"/>
      <c r="F54" s="30"/>
      <c r="G54" s="30"/>
      <c r="H54" s="30"/>
      <c r="I54" s="30"/>
      <c r="J54" s="30"/>
      <c r="K54" s="30"/>
      <c r="L54" s="30"/>
      <c r="M54" s="30"/>
      <c r="N54" s="30"/>
      <c r="O54" s="30"/>
      <c r="P54" s="30"/>
    </row>
    <row r="55" spans="1:16" hidden="1" x14ac:dyDescent="0.25">
      <c r="A55" s="32"/>
      <c r="B55" s="41" t="s">
        <v>58</v>
      </c>
      <c r="C55" s="30"/>
      <c r="D55" s="30"/>
      <c r="E55" s="30"/>
      <c r="F55" s="30"/>
      <c r="G55" s="30"/>
      <c r="H55" s="30"/>
      <c r="I55" s="30"/>
      <c r="J55" s="30"/>
      <c r="K55" s="30"/>
      <c r="L55" s="30"/>
      <c r="M55" s="30"/>
      <c r="N55" s="30"/>
      <c r="O55" s="30"/>
      <c r="P55" s="30"/>
    </row>
    <row r="56" spans="1:16" hidden="1" x14ac:dyDescent="0.25">
      <c r="A56" s="32"/>
      <c r="B56" s="41" t="s">
        <v>59</v>
      </c>
      <c r="C56" s="30"/>
      <c r="D56" s="30"/>
      <c r="E56" s="30"/>
      <c r="F56" s="30"/>
      <c r="G56" s="30"/>
      <c r="H56" s="30"/>
      <c r="I56" s="30"/>
      <c r="J56" s="30"/>
      <c r="K56" s="30"/>
      <c r="L56" s="30"/>
      <c r="M56" s="30"/>
      <c r="N56" s="30"/>
      <c r="O56" s="30"/>
      <c r="P56" s="30"/>
    </row>
    <row r="57" spans="1:16" hidden="1" x14ac:dyDescent="0.25">
      <c r="A57" s="32"/>
      <c r="B57" s="41" t="s">
        <v>60</v>
      </c>
      <c r="C57" s="30"/>
      <c r="D57" s="30"/>
      <c r="E57" s="30"/>
      <c r="F57" s="30"/>
      <c r="G57" s="30"/>
      <c r="H57" s="30"/>
      <c r="I57" s="30"/>
      <c r="J57" s="30"/>
      <c r="K57" s="30"/>
      <c r="L57" s="30"/>
      <c r="M57" s="30"/>
      <c r="N57" s="30"/>
      <c r="O57" s="30"/>
      <c r="P57" s="30"/>
    </row>
    <row r="58" spans="1:16" hidden="1" x14ac:dyDescent="0.25">
      <c r="A58" s="32"/>
      <c r="B58" s="41" t="s">
        <v>61</v>
      </c>
      <c r="C58" s="30"/>
      <c r="D58" s="30"/>
      <c r="E58" s="30"/>
      <c r="F58" s="30"/>
      <c r="G58" s="30"/>
      <c r="H58" s="30"/>
      <c r="I58" s="30"/>
      <c r="J58" s="30"/>
      <c r="K58" s="30"/>
      <c r="L58" s="30"/>
      <c r="M58" s="30"/>
      <c r="N58" s="30"/>
      <c r="O58" s="30"/>
      <c r="P58" s="30"/>
    </row>
    <row r="59" spans="1:16" hidden="1" x14ac:dyDescent="0.25">
      <c r="A59" s="32"/>
      <c r="B59" s="41" t="s">
        <v>62</v>
      </c>
      <c r="C59" s="30"/>
      <c r="D59" s="30"/>
      <c r="E59" s="30"/>
      <c r="F59" s="30"/>
      <c r="G59" s="30"/>
      <c r="H59" s="30"/>
      <c r="I59" s="30"/>
      <c r="J59" s="30"/>
      <c r="K59" s="30"/>
      <c r="L59" s="30"/>
      <c r="M59" s="30"/>
      <c r="N59" s="30"/>
      <c r="O59" s="30"/>
      <c r="P59" s="30"/>
    </row>
    <row r="60" spans="1:16" hidden="1" x14ac:dyDescent="0.25">
      <c r="A60" s="32"/>
      <c r="B60" s="41" t="s">
        <v>63</v>
      </c>
      <c r="C60" s="30"/>
      <c r="D60" s="30"/>
      <c r="E60" s="30"/>
      <c r="F60" s="30"/>
      <c r="G60" s="30"/>
      <c r="H60" s="30"/>
      <c r="I60" s="30"/>
      <c r="J60" s="30"/>
      <c r="K60" s="30"/>
      <c r="L60" s="30"/>
      <c r="M60" s="30"/>
      <c r="N60" s="30"/>
      <c r="O60" s="30"/>
      <c r="P60" s="30"/>
    </row>
    <row r="61" spans="1:16" hidden="1" x14ac:dyDescent="0.25">
      <c r="A61" s="32"/>
      <c r="B61" s="41" t="s">
        <v>64</v>
      </c>
      <c r="C61" s="30"/>
      <c r="D61" s="30"/>
      <c r="E61" s="30"/>
      <c r="F61" s="30"/>
      <c r="G61" s="30"/>
      <c r="H61" s="30"/>
      <c r="I61" s="30"/>
      <c r="J61" s="30"/>
      <c r="K61" s="30"/>
      <c r="L61" s="30"/>
      <c r="M61" s="30"/>
      <c r="N61" s="30"/>
      <c r="O61" s="30"/>
      <c r="P61" s="30"/>
    </row>
    <row r="62" spans="1:16" hidden="1" x14ac:dyDescent="0.25">
      <c r="A62" s="32"/>
      <c r="B62" s="41" t="s">
        <v>65</v>
      </c>
      <c r="C62" s="30"/>
      <c r="D62" s="30"/>
      <c r="E62" s="30"/>
      <c r="F62" s="30"/>
      <c r="G62" s="30"/>
      <c r="H62" s="30"/>
      <c r="I62" s="30"/>
      <c r="J62" s="30"/>
      <c r="K62" s="30"/>
      <c r="L62" s="30"/>
      <c r="M62" s="30"/>
      <c r="N62" s="30"/>
      <c r="O62" s="30"/>
      <c r="P62" s="30"/>
    </row>
    <row r="63" spans="1:16" hidden="1" x14ac:dyDescent="0.25">
      <c r="A63" s="32"/>
      <c r="B63" s="41" t="s">
        <v>66</v>
      </c>
      <c r="C63" s="30"/>
      <c r="D63" s="30"/>
      <c r="E63" s="30"/>
      <c r="F63" s="30"/>
      <c r="G63" s="30"/>
      <c r="H63" s="30"/>
      <c r="I63" s="30"/>
      <c r="J63" s="30"/>
      <c r="K63" s="30"/>
      <c r="L63" s="30"/>
      <c r="M63" s="30"/>
      <c r="N63" s="30"/>
      <c r="O63" s="30"/>
      <c r="P63" s="30"/>
    </row>
    <row r="64" spans="1:16" hidden="1" x14ac:dyDescent="0.25">
      <c r="A64" s="32"/>
      <c r="B64" s="41" t="s">
        <v>67</v>
      </c>
      <c r="C64" s="30"/>
      <c r="D64" s="30"/>
      <c r="E64" s="30"/>
      <c r="F64" s="30"/>
      <c r="G64" s="30"/>
      <c r="H64" s="30"/>
      <c r="I64" s="30"/>
      <c r="J64" s="30"/>
      <c r="K64" s="30"/>
      <c r="L64" s="30"/>
      <c r="M64" s="30"/>
      <c r="N64" s="30"/>
      <c r="O64" s="30"/>
      <c r="P64" s="30"/>
    </row>
    <row r="65" spans="1:16" hidden="1" x14ac:dyDescent="0.25">
      <c r="A65" s="32"/>
      <c r="B65" s="41" t="s">
        <v>68</v>
      </c>
      <c r="C65" s="30"/>
      <c r="D65" s="30"/>
      <c r="E65" s="30"/>
      <c r="F65" s="30"/>
      <c r="G65" s="30"/>
      <c r="H65" s="30"/>
      <c r="I65" s="30"/>
      <c r="J65" s="30"/>
      <c r="K65" s="30"/>
      <c r="L65" s="30"/>
      <c r="M65" s="30"/>
      <c r="N65" s="30"/>
      <c r="O65" s="30"/>
      <c r="P65" s="30"/>
    </row>
    <row r="66" spans="1:16" hidden="1" x14ac:dyDescent="0.25">
      <c r="A66" s="32"/>
      <c r="B66" s="41" t="s">
        <v>69</v>
      </c>
      <c r="C66" s="30"/>
      <c r="D66" s="30"/>
      <c r="E66" s="30"/>
      <c r="F66" s="30"/>
      <c r="G66" s="30"/>
      <c r="H66" s="30"/>
      <c r="I66" s="30"/>
      <c r="J66" s="30"/>
      <c r="K66" s="30"/>
      <c r="L66" s="30"/>
      <c r="M66" s="30"/>
      <c r="N66" s="30"/>
      <c r="O66" s="30"/>
      <c r="P66" s="30"/>
    </row>
    <row r="67" spans="1:16" hidden="1" x14ac:dyDescent="0.25">
      <c r="A67" s="32"/>
      <c r="B67" s="41" t="s">
        <v>70</v>
      </c>
      <c r="C67" s="30"/>
      <c r="D67" s="30"/>
      <c r="E67" s="30"/>
      <c r="F67" s="30"/>
      <c r="G67" s="30"/>
      <c r="H67" s="30"/>
      <c r="I67" s="30"/>
      <c r="J67" s="30"/>
      <c r="K67" s="30"/>
      <c r="L67" s="30"/>
      <c r="M67" s="30"/>
      <c r="N67" s="30"/>
      <c r="O67" s="30"/>
      <c r="P67" s="30"/>
    </row>
    <row r="68" spans="1:16" hidden="1" x14ac:dyDescent="0.25">
      <c r="A68" s="32"/>
      <c r="B68" s="41" t="s">
        <v>71</v>
      </c>
      <c r="C68" s="30"/>
      <c r="D68" s="30"/>
      <c r="E68" s="30"/>
      <c r="F68" s="30"/>
      <c r="G68" s="30"/>
      <c r="H68" s="30"/>
      <c r="I68" s="30"/>
      <c r="J68" s="30"/>
      <c r="K68" s="30"/>
      <c r="L68" s="30"/>
      <c r="M68" s="30"/>
      <c r="N68" s="30"/>
      <c r="O68" s="30"/>
      <c r="P68" s="30"/>
    </row>
    <row r="69" spans="1:16" hidden="1" x14ac:dyDescent="0.25">
      <c r="A69" s="32"/>
      <c r="B69" s="41" t="s">
        <v>72</v>
      </c>
      <c r="C69" s="30"/>
      <c r="D69" s="30"/>
      <c r="E69" s="30"/>
      <c r="F69" s="30"/>
      <c r="G69" s="30"/>
      <c r="H69" s="30"/>
      <c r="I69" s="30"/>
      <c r="J69" s="30"/>
      <c r="K69" s="30"/>
      <c r="L69" s="30"/>
      <c r="M69" s="30"/>
      <c r="N69" s="30"/>
      <c r="O69" s="30"/>
      <c r="P69" s="30"/>
    </row>
    <row r="70" spans="1:16" hidden="1" x14ac:dyDescent="0.25">
      <c r="A70" s="32"/>
      <c r="B70" s="41" t="s">
        <v>73</v>
      </c>
      <c r="C70" s="30"/>
      <c r="D70" s="30"/>
      <c r="E70" s="30"/>
      <c r="F70" s="30"/>
      <c r="G70" s="30"/>
      <c r="H70" s="30"/>
      <c r="I70" s="30"/>
      <c r="J70" s="30"/>
      <c r="K70" s="30"/>
      <c r="L70" s="30"/>
      <c r="M70" s="30"/>
      <c r="N70" s="30"/>
      <c r="O70" s="30"/>
      <c r="P70" s="30"/>
    </row>
    <row r="71" spans="1:16" hidden="1" x14ac:dyDescent="0.25">
      <c r="A71" s="32"/>
      <c r="B71" s="41" t="s">
        <v>74</v>
      </c>
      <c r="C71" s="30"/>
      <c r="D71" s="30"/>
      <c r="E71" s="30"/>
      <c r="F71" s="30"/>
      <c r="G71" s="30"/>
      <c r="H71" s="30"/>
      <c r="I71" s="30"/>
      <c r="J71" s="30"/>
      <c r="K71" s="30"/>
      <c r="L71" s="30"/>
      <c r="M71" s="30"/>
      <c r="N71" s="30"/>
      <c r="O71" s="30"/>
      <c r="P71" s="30"/>
    </row>
    <row r="72" spans="1:16" hidden="1" x14ac:dyDescent="0.25">
      <c r="A72" s="32"/>
      <c r="B72" s="41" t="s">
        <v>75</v>
      </c>
      <c r="C72" s="30"/>
      <c r="D72" s="30"/>
      <c r="E72" s="30"/>
      <c r="F72" s="30"/>
      <c r="G72" s="30"/>
      <c r="H72" s="30"/>
      <c r="I72" s="30"/>
      <c r="J72" s="30"/>
      <c r="K72" s="30"/>
      <c r="L72" s="30"/>
      <c r="M72" s="30"/>
      <c r="N72" s="30"/>
      <c r="O72" s="30"/>
      <c r="P72" s="30"/>
    </row>
    <row r="73" spans="1:16" hidden="1" x14ac:dyDescent="0.25">
      <c r="A73" s="32"/>
      <c r="B73" s="41" t="s">
        <v>76</v>
      </c>
      <c r="C73" s="30"/>
      <c r="D73" s="30"/>
      <c r="E73" s="30"/>
      <c r="F73" s="30"/>
      <c r="G73" s="30"/>
      <c r="H73" s="30"/>
      <c r="I73" s="30"/>
      <c r="J73" s="30"/>
      <c r="K73" s="30"/>
      <c r="L73" s="30"/>
      <c r="M73" s="30"/>
      <c r="N73" s="30"/>
      <c r="O73" s="30"/>
      <c r="P73" s="30"/>
    </row>
    <row r="74" spans="1:16" hidden="1" x14ac:dyDescent="0.25">
      <c r="A74" s="32"/>
      <c r="B74" s="41" t="s">
        <v>77</v>
      </c>
      <c r="C74" s="30"/>
      <c r="D74" s="30"/>
      <c r="E74" s="30"/>
      <c r="F74" s="30"/>
      <c r="G74" s="30"/>
      <c r="H74" s="30"/>
      <c r="I74" s="30"/>
      <c r="J74" s="30"/>
      <c r="K74" s="30"/>
      <c r="L74" s="30"/>
      <c r="M74" s="30"/>
      <c r="N74" s="30"/>
      <c r="O74" s="30"/>
      <c r="P74" s="30"/>
    </row>
    <row r="75" spans="1:16" hidden="1" x14ac:dyDescent="0.25">
      <c r="A75" s="32"/>
      <c r="B75" s="41" t="s">
        <v>78</v>
      </c>
      <c r="C75" s="30"/>
      <c r="D75" s="30"/>
      <c r="E75" s="30"/>
      <c r="F75" s="30"/>
      <c r="G75" s="30"/>
      <c r="H75" s="30"/>
      <c r="I75" s="30"/>
      <c r="J75" s="30"/>
      <c r="K75" s="30"/>
      <c r="L75" s="30"/>
      <c r="M75" s="30"/>
      <c r="N75" s="30"/>
      <c r="O75" s="30"/>
      <c r="P75" s="30"/>
    </row>
    <row r="76" spans="1:16" hidden="1" x14ac:dyDescent="0.25">
      <c r="A76" s="32"/>
      <c r="B76" s="41" t="s">
        <v>79</v>
      </c>
      <c r="C76" s="30"/>
      <c r="D76" s="30"/>
      <c r="E76" s="30"/>
      <c r="F76" s="30"/>
      <c r="G76" s="30"/>
      <c r="H76" s="30"/>
      <c r="I76" s="30"/>
      <c r="J76" s="30"/>
      <c r="K76" s="30"/>
      <c r="L76" s="30"/>
      <c r="M76" s="30"/>
      <c r="N76" s="30"/>
      <c r="O76" s="30"/>
      <c r="P76" s="30"/>
    </row>
    <row r="77" spans="1:16" hidden="1" x14ac:dyDescent="0.25">
      <c r="A77" s="32"/>
      <c r="B77" s="41" t="s">
        <v>80</v>
      </c>
      <c r="C77" s="30"/>
      <c r="D77" s="30"/>
      <c r="E77" s="30"/>
      <c r="F77" s="30"/>
      <c r="G77" s="30"/>
      <c r="H77" s="30"/>
      <c r="I77" s="30"/>
      <c r="J77" s="30"/>
      <c r="K77" s="30"/>
      <c r="L77" s="30"/>
      <c r="M77" s="30"/>
      <c r="N77" s="30"/>
      <c r="O77" s="30"/>
      <c r="P77" s="30"/>
    </row>
    <row r="78" spans="1:16" hidden="1" x14ac:dyDescent="0.25">
      <c r="A78" s="32"/>
      <c r="B78" s="41" t="s">
        <v>81</v>
      </c>
      <c r="C78" s="30"/>
      <c r="D78" s="30"/>
      <c r="E78" s="30"/>
      <c r="F78" s="30"/>
      <c r="G78" s="30"/>
      <c r="H78" s="30"/>
      <c r="I78" s="30"/>
      <c r="J78" s="30"/>
      <c r="K78" s="30"/>
      <c r="L78" s="30"/>
      <c r="M78" s="30"/>
      <c r="N78" s="30"/>
      <c r="O78" s="30"/>
      <c r="P78" s="30"/>
    </row>
    <row r="79" spans="1:16" hidden="1" x14ac:dyDescent="0.25">
      <c r="A79" s="32"/>
      <c r="B79" s="41" t="s">
        <v>82</v>
      </c>
      <c r="C79" s="30"/>
      <c r="D79" s="30"/>
      <c r="E79" s="30"/>
      <c r="F79" s="30"/>
      <c r="G79" s="30"/>
      <c r="H79" s="30"/>
      <c r="I79" s="30"/>
      <c r="J79" s="30"/>
      <c r="K79" s="30"/>
      <c r="L79" s="30"/>
      <c r="M79" s="30"/>
      <c r="N79" s="30"/>
      <c r="O79" s="30"/>
      <c r="P79" s="30"/>
    </row>
    <row r="80" spans="1:16" hidden="1" x14ac:dyDescent="0.25">
      <c r="A80" s="32"/>
      <c r="B80" s="41" t="s">
        <v>83</v>
      </c>
      <c r="C80" s="30"/>
      <c r="D80" s="30"/>
      <c r="E80" s="30"/>
      <c r="F80" s="30"/>
      <c r="G80" s="30"/>
      <c r="H80" s="30"/>
      <c r="I80" s="30"/>
      <c r="J80" s="30"/>
      <c r="K80" s="30"/>
      <c r="L80" s="30"/>
      <c r="M80" s="30"/>
      <c r="N80" s="30"/>
      <c r="O80" s="30"/>
      <c r="P80" s="30"/>
    </row>
    <row r="81" spans="1:16" hidden="1" x14ac:dyDescent="0.25">
      <c r="A81" s="32"/>
      <c r="B81" s="41" t="s">
        <v>84</v>
      </c>
      <c r="C81" s="30"/>
      <c r="D81" s="30"/>
      <c r="E81" s="30"/>
      <c r="F81" s="30"/>
      <c r="G81" s="30"/>
      <c r="H81" s="30"/>
      <c r="I81" s="30"/>
      <c r="J81" s="30"/>
      <c r="K81" s="30"/>
      <c r="L81" s="30"/>
      <c r="M81" s="30"/>
      <c r="N81" s="30"/>
      <c r="O81" s="30"/>
      <c r="P81" s="30"/>
    </row>
    <row r="82" spans="1:16" ht="15.75" hidden="1" thickBot="1" x14ac:dyDescent="0.3">
      <c r="A82" s="32"/>
      <c r="B82" s="42" t="s">
        <v>85</v>
      </c>
      <c r="C82" s="30"/>
      <c r="D82" s="30"/>
      <c r="E82" s="30"/>
      <c r="F82" s="30"/>
      <c r="G82" s="30"/>
      <c r="H82" s="30"/>
      <c r="I82" s="30"/>
      <c r="J82" s="30"/>
      <c r="K82" s="30"/>
      <c r="L82" s="30"/>
      <c r="M82" s="30"/>
      <c r="N82" s="30"/>
      <c r="O82" s="30"/>
      <c r="P82" s="30"/>
    </row>
    <row r="83" spans="1:16" x14ac:dyDescent="0.25">
      <c r="A83" s="32"/>
      <c r="B83" s="30"/>
      <c r="C83" s="30"/>
      <c r="D83" s="30"/>
      <c r="E83" s="30"/>
      <c r="F83" s="30"/>
      <c r="H83" s="30"/>
      <c r="I83" s="30"/>
      <c r="J83" s="30"/>
      <c r="K83" s="30"/>
      <c r="L83" s="30"/>
      <c r="M83" s="30"/>
      <c r="N83" s="30"/>
      <c r="O83" s="30"/>
      <c r="P83" s="30"/>
    </row>
    <row r="84" spans="1:16" x14ac:dyDescent="0.25">
      <c r="B84" s="30"/>
      <c r="C84" s="30"/>
      <c r="D84" s="30"/>
      <c r="E84" s="30"/>
      <c r="F84" s="30"/>
      <c r="G84" s="30"/>
      <c r="H84" s="30"/>
      <c r="I84" s="30"/>
      <c r="J84" s="30"/>
      <c r="K84" s="30"/>
      <c r="L84" s="30"/>
      <c r="M84" s="30"/>
      <c r="N84" s="30"/>
      <c r="O84" s="30"/>
      <c r="P84" s="30"/>
    </row>
    <row r="85" spans="1:16" x14ac:dyDescent="0.25">
      <c r="B85" s="30"/>
      <c r="C85" s="30"/>
      <c r="D85" s="30"/>
      <c r="E85" s="30"/>
      <c r="F85" s="30"/>
      <c r="G85" s="30"/>
      <c r="H85" s="30"/>
      <c r="I85" s="30"/>
      <c r="J85" s="30"/>
      <c r="K85" s="30"/>
      <c r="L85" s="30"/>
      <c r="M85" s="30"/>
      <c r="N85" s="30"/>
      <c r="O85" s="30"/>
      <c r="P85" s="30"/>
    </row>
    <row r="86" spans="1:16" x14ac:dyDescent="0.25">
      <c r="B86" s="30"/>
      <c r="C86" s="30"/>
      <c r="D86" s="30"/>
      <c r="E86" s="30"/>
      <c r="F86" s="30"/>
      <c r="G86" s="30"/>
      <c r="H86" s="30"/>
      <c r="I86" s="30"/>
      <c r="J86" s="30"/>
      <c r="K86" s="30"/>
      <c r="L86" s="30"/>
      <c r="M86" s="30"/>
      <c r="N86" s="30"/>
      <c r="O86" s="30"/>
      <c r="P86" s="30"/>
    </row>
    <row r="87" spans="1:16" x14ac:dyDescent="0.25">
      <c r="B87" s="30"/>
      <c r="C87" s="30"/>
      <c r="D87" s="30"/>
      <c r="E87" s="30"/>
      <c r="F87" s="30"/>
      <c r="G87" s="30"/>
      <c r="H87" s="30"/>
      <c r="I87" s="30"/>
      <c r="J87" s="30"/>
      <c r="K87" s="30"/>
      <c r="L87" s="30"/>
      <c r="M87" s="30"/>
      <c r="N87" s="30"/>
      <c r="O87" s="30"/>
      <c r="P87" s="30"/>
    </row>
    <row r="88" spans="1:16" x14ac:dyDescent="0.25">
      <c r="B88" s="30"/>
      <c r="C88" s="30"/>
      <c r="D88" s="30"/>
      <c r="E88" s="30"/>
      <c r="F88" s="30"/>
      <c r="G88" s="30"/>
      <c r="H88" s="30"/>
      <c r="I88" s="30"/>
      <c r="J88" s="30"/>
      <c r="K88" s="30"/>
      <c r="L88" s="30"/>
      <c r="M88" s="30"/>
      <c r="N88" s="30"/>
      <c r="O88" s="30"/>
      <c r="P88" s="30"/>
    </row>
    <row r="89" spans="1:16" x14ac:dyDescent="0.25">
      <c r="B89" s="30"/>
      <c r="C89" s="30"/>
      <c r="D89" s="30"/>
      <c r="E89" s="30"/>
      <c r="F89" s="30"/>
      <c r="G89" s="30"/>
      <c r="H89" s="30"/>
      <c r="I89" s="30"/>
      <c r="J89" s="30"/>
      <c r="K89" s="30"/>
      <c r="L89" s="30"/>
      <c r="M89" s="30"/>
      <c r="N89" s="30"/>
      <c r="O89" s="30"/>
      <c r="P89" s="30"/>
    </row>
    <row r="90" spans="1:16" x14ac:dyDescent="0.25">
      <c r="B90" s="30"/>
      <c r="C90" s="30"/>
      <c r="D90" s="30"/>
      <c r="E90" s="30"/>
      <c r="F90" s="30"/>
      <c r="G90" s="30"/>
      <c r="H90" s="30"/>
      <c r="I90" s="30"/>
      <c r="J90" s="30"/>
      <c r="K90" s="30"/>
      <c r="L90" s="30"/>
      <c r="M90" s="30"/>
      <c r="N90" s="30"/>
      <c r="O90" s="30"/>
      <c r="P90" s="30"/>
    </row>
    <row r="91" spans="1:16" x14ac:dyDescent="0.25">
      <c r="B91" s="30"/>
      <c r="C91" s="30"/>
      <c r="D91" s="30"/>
      <c r="E91" s="30"/>
      <c r="F91" s="30"/>
      <c r="G91" s="30"/>
      <c r="H91" s="30"/>
      <c r="I91" s="30"/>
      <c r="J91" s="30"/>
      <c r="K91" s="30"/>
      <c r="L91" s="30"/>
      <c r="M91" s="30"/>
      <c r="N91" s="30"/>
      <c r="O91" s="30"/>
      <c r="P91" s="30"/>
    </row>
    <row r="92" spans="1:16" x14ac:dyDescent="0.25">
      <c r="B92" s="30"/>
      <c r="C92" s="30"/>
      <c r="D92" s="30"/>
      <c r="E92" s="30"/>
      <c r="F92" s="30"/>
      <c r="G92" s="30"/>
      <c r="H92" s="30"/>
      <c r="I92" s="30"/>
      <c r="J92" s="30"/>
      <c r="K92" s="30"/>
      <c r="L92" s="30"/>
      <c r="M92" s="30"/>
      <c r="N92" s="30"/>
      <c r="O92" s="30"/>
      <c r="P92" s="30"/>
    </row>
    <row r="93" spans="1:16" x14ac:dyDescent="0.25">
      <c r="B93" s="30"/>
      <c r="C93" s="30"/>
      <c r="D93" s="30"/>
      <c r="E93" s="30"/>
      <c r="F93" s="30"/>
      <c r="G93" s="30"/>
      <c r="H93" s="30"/>
      <c r="I93" s="30"/>
      <c r="J93" s="30"/>
      <c r="K93" s="30"/>
      <c r="L93" s="30"/>
      <c r="M93" s="30"/>
      <c r="N93" s="30"/>
      <c r="O93" s="30"/>
      <c r="P93" s="30"/>
    </row>
  </sheetData>
  <mergeCells count="6">
    <mergeCell ref="B48:C48"/>
    <mergeCell ref="B4:J4"/>
    <mergeCell ref="B9:J18"/>
    <mergeCell ref="B26:J43"/>
    <mergeCell ref="B45:C45"/>
    <mergeCell ref="B47:C4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zoomScale="75" zoomScaleNormal="75" workbookViewId="0">
      <selection activeCell="F36" sqref="F36"/>
    </sheetView>
  </sheetViews>
  <sheetFormatPr defaultColWidth="9.140625" defaultRowHeight="15" outlineLevelRow="1" x14ac:dyDescent="0.25"/>
  <cols>
    <col min="2" max="2" width="36" bestFit="1" customWidth="1"/>
    <col min="3" max="9" width="15.5703125" customWidth="1"/>
    <col min="10" max="10" width="16.5703125" customWidth="1"/>
  </cols>
  <sheetData>
    <row r="1" spans="1:20" s="25" customFormat="1" ht="33.75" customHeight="1" x14ac:dyDescent="0.25">
      <c r="B1" s="26" t="s">
        <v>22</v>
      </c>
    </row>
    <row r="2" spans="1:20" x14ac:dyDescent="0.25">
      <c r="B2" s="30"/>
      <c r="C2" s="30"/>
      <c r="D2" s="30"/>
      <c r="E2" s="30"/>
      <c r="F2" s="30"/>
      <c r="G2" s="30"/>
      <c r="H2" s="30"/>
      <c r="I2" s="30"/>
      <c r="J2" s="30"/>
      <c r="K2" s="30"/>
      <c r="L2" s="30"/>
      <c r="M2" s="30"/>
      <c r="N2" s="30"/>
      <c r="O2" s="30"/>
      <c r="P2" s="30"/>
      <c r="Q2" s="30"/>
      <c r="R2" s="30"/>
      <c r="S2" s="30"/>
      <c r="T2" s="30"/>
    </row>
    <row r="3" spans="1:20" s="28" customFormat="1" ht="17.25" customHeight="1" thickBot="1" x14ac:dyDescent="0.3">
      <c r="A3" s="27" t="s">
        <v>42</v>
      </c>
      <c r="B3" s="29"/>
      <c r="C3" s="29"/>
      <c r="D3" s="29"/>
      <c r="E3" s="29"/>
      <c r="F3" s="29"/>
      <c r="G3" s="29"/>
      <c r="H3" s="29"/>
      <c r="I3" s="29"/>
      <c r="J3" s="29"/>
      <c r="K3" s="29"/>
      <c r="L3" s="29"/>
      <c r="M3" s="29"/>
      <c r="N3" s="29"/>
      <c r="O3" s="29"/>
      <c r="P3" s="29"/>
      <c r="Q3" s="29"/>
      <c r="R3" s="29"/>
      <c r="S3" s="29"/>
      <c r="T3" s="29"/>
    </row>
    <row r="4" spans="1:20" s="28" customFormat="1" ht="30" customHeight="1" outlineLevel="1" thickBot="1" x14ac:dyDescent="0.3">
      <c r="B4" s="504" t="s">
        <v>23</v>
      </c>
      <c r="C4" s="505"/>
      <c r="D4" s="505"/>
      <c r="E4" s="505"/>
      <c r="F4" s="505"/>
      <c r="G4" s="505"/>
      <c r="H4" s="505"/>
      <c r="I4" s="505"/>
      <c r="J4" s="506"/>
      <c r="K4" s="29"/>
      <c r="L4" s="29"/>
      <c r="M4" s="29"/>
      <c r="N4" s="29"/>
      <c r="O4" s="29"/>
      <c r="P4" s="29"/>
      <c r="Q4" s="29"/>
      <c r="R4" s="29"/>
      <c r="S4" s="29"/>
    </row>
    <row r="5" spans="1:20" ht="15.75" thickBot="1" x14ac:dyDescent="0.3">
      <c r="B5" s="30"/>
      <c r="C5" s="30"/>
      <c r="D5" s="30"/>
      <c r="E5" s="30"/>
      <c r="F5" s="30"/>
      <c r="G5" s="30"/>
      <c r="H5" s="30"/>
      <c r="I5" s="30"/>
      <c r="J5" s="30"/>
      <c r="K5" s="30"/>
      <c r="L5" s="30"/>
      <c r="M5" s="30"/>
      <c r="N5" s="30"/>
      <c r="O5" s="30"/>
      <c r="P5" s="30"/>
      <c r="Q5" s="30"/>
      <c r="R5" s="30"/>
      <c r="S5" s="30"/>
    </row>
    <row r="6" spans="1:20" ht="15" customHeight="1" x14ac:dyDescent="0.25">
      <c r="B6" s="489" t="s">
        <v>86</v>
      </c>
      <c r="C6" s="481"/>
      <c r="D6" s="481"/>
      <c r="E6" s="481"/>
      <c r="F6" s="481"/>
      <c r="G6" s="481"/>
      <c r="H6" s="481"/>
      <c r="I6" s="481"/>
      <c r="J6" s="482"/>
      <c r="K6" s="30"/>
      <c r="L6" s="30"/>
      <c r="M6" s="30"/>
      <c r="N6" s="30"/>
      <c r="O6" s="30"/>
      <c r="P6" s="30"/>
      <c r="Q6" s="30"/>
      <c r="R6" s="30"/>
      <c r="S6" s="30"/>
    </row>
    <row r="7" spans="1:20" x14ac:dyDescent="0.25">
      <c r="B7" s="483"/>
      <c r="C7" s="484"/>
      <c r="D7" s="484"/>
      <c r="E7" s="484"/>
      <c r="F7" s="484"/>
      <c r="G7" s="484"/>
      <c r="H7" s="484"/>
      <c r="I7" s="484"/>
      <c r="J7" s="485"/>
      <c r="K7" s="30"/>
      <c r="L7" s="30"/>
      <c r="M7" s="30"/>
      <c r="N7" s="30"/>
      <c r="O7" s="30"/>
      <c r="P7" s="30"/>
      <c r="Q7" s="30"/>
      <c r="R7" s="30"/>
      <c r="S7" s="30"/>
    </row>
    <row r="8" spans="1:20" x14ac:dyDescent="0.25">
      <c r="B8" s="483"/>
      <c r="C8" s="484"/>
      <c r="D8" s="484"/>
      <c r="E8" s="484"/>
      <c r="F8" s="484"/>
      <c r="G8" s="484"/>
      <c r="H8" s="484"/>
      <c r="I8" s="484"/>
      <c r="J8" s="485"/>
      <c r="K8" s="30"/>
      <c r="L8" s="30"/>
      <c r="M8" s="30"/>
      <c r="N8" s="30"/>
      <c r="O8" s="30"/>
      <c r="P8" s="30"/>
      <c r="Q8" s="30"/>
      <c r="R8" s="30"/>
      <c r="S8" s="30"/>
    </row>
    <row r="9" spans="1:20" x14ac:dyDescent="0.25">
      <c r="B9" s="483"/>
      <c r="C9" s="484"/>
      <c r="D9" s="484"/>
      <c r="E9" s="484"/>
      <c r="F9" s="484"/>
      <c r="G9" s="484"/>
      <c r="H9" s="484"/>
      <c r="I9" s="484"/>
      <c r="J9" s="485"/>
      <c r="K9" s="30"/>
      <c r="L9" s="30"/>
      <c r="M9" s="30"/>
      <c r="N9" s="30"/>
      <c r="O9" s="30"/>
      <c r="P9" s="30"/>
      <c r="Q9" s="30"/>
      <c r="R9" s="30"/>
      <c r="S9" s="30"/>
    </row>
    <row r="10" spans="1:20" x14ac:dyDescent="0.25">
      <c r="B10" s="483"/>
      <c r="C10" s="484"/>
      <c r="D10" s="484"/>
      <c r="E10" s="484"/>
      <c r="F10" s="484"/>
      <c r="G10" s="484"/>
      <c r="H10" s="484"/>
      <c r="I10" s="484"/>
      <c r="J10" s="485"/>
      <c r="K10" s="30"/>
      <c r="L10" s="30"/>
      <c r="M10" s="30"/>
      <c r="N10" s="30"/>
      <c r="O10" s="30"/>
      <c r="P10" s="30"/>
      <c r="Q10" s="30"/>
      <c r="R10" s="30"/>
      <c r="S10" s="30"/>
    </row>
    <row r="11" spans="1:20" ht="15.75" thickBot="1" x14ac:dyDescent="0.3">
      <c r="B11" s="486"/>
      <c r="C11" s="487"/>
      <c r="D11" s="487"/>
      <c r="E11" s="487"/>
      <c r="F11" s="487"/>
      <c r="G11" s="487"/>
      <c r="H11" s="487"/>
      <c r="I11" s="487"/>
      <c r="J11" s="488"/>
      <c r="K11" s="30"/>
      <c r="L11" s="30"/>
      <c r="M11" s="30"/>
      <c r="N11" s="30"/>
      <c r="O11" s="30"/>
      <c r="P11" s="30"/>
      <c r="Q11" s="30"/>
      <c r="R11" s="30"/>
      <c r="S11" s="30"/>
    </row>
    <row r="12" spans="1:20" x14ac:dyDescent="0.25">
      <c r="B12" s="30"/>
      <c r="C12" s="30"/>
      <c r="D12" s="30"/>
      <c r="E12" s="30"/>
      <c r="F12" s="30"/>
      <c r="G12" s="30"/>
      <c r="H12" s="30"/>
      <c r="I12" s="30"/>
      <c r="J12" s="30"/>
      <c r="K12" s="30"/>
      <c r="L12" s="30"/>
      <c r="M12" s="30"/>
      <c r="N12" s="30"/>
      <c r="O12" s="30"/>
      <c r="P12" s="30"/>
      <c r="Q12" s="30"/>
      <c r="R12" s="30"/>
      <c r="S12" s="30"/>
      <c r="T12" s="30"/>
    </row>
    <row r="13" spans="1:20" ht="14.45" customHeight="1" x14ac:dyDescent="0.25">
      <c r="B13" s="507" t="s">
        <v>87</v>
      </c>
      <c r="C13" s="509" t="s">
        <v>88</v>
      </c>
      <c r="D13" s="509"/>
      <c r="E13" s="509"/>
      <c r="F13" s="509"/>
      <c r="G13" s="510" t="s">
        <v>89</v>
      </c>
      <c r="H13" s="510"/>
      <c r="I13" s="510"/>
      <c r="J13" s="510"/>
      <c r="K13" s="30"/>
      <c r="L13" s="30"/>
      <c r="M13" s="30"/>
      <c r="N13" s="30"/>
      <c r="O13" s="30"/>
      <c r="P13" s="30"/>
      <c r="Q13" s="30"/>
      <c r="R13" s="30"/>
      <c r="S13" s="30"/>
      <c r="T13" s="30"/>
    </row>
    <row r="14" spans="1:20" ht="26.25" thickBot="1" x14ac:dyDescent="0.3">
      <c r="B14" s="508"/>
      <c r="C14" s="35" t="s">
        <v>14</v>
      </c>
      <c r="D14" s="35" t="s">
        <v>90</v>
      </c>
      <c r="E14" s="35" t="s">
        <v>91</v>
      </c>
      <c r="F14" s="35" t="s">
        <v>92</v>
      </c>
      <c r="G14" s="43" t="s">
        <v>14</v>
      </c>
      <c r="H14" s="35" t="s">
        <v>90</v>
      </c>
      <c r="I14" s="35" t="s">
        <v>91</v>
      </c>
      <c r="J14" s="35" t="s">
        <v>92</v>
      </c>
      <c r="K14" s="30"/>
      <c r="L14" s="30"/>
      <c r="M14" s="30"/>
      <c r="N14" s="30"/>
      <c r="O14" s="30"/>
      <c r="P14" s="30"/>
      <c r="Q14" s="30"/>
      <c r="R14" s="30"/>
      <c r="S14" s="30"/>
      <c r="T14" s="30"/>
    </row>
    <row r="15" spans="1:20" x14ac:dyDescent="0.25">
      <c r="B15" s="44" t="s">
        <v>27</v>
      </c>
      <c r="C15" s="45"/>
      <c r="D15" s="46"/>
      <c r="E15" s="46"/>
      <c r="F15" s="47"/>
      <c r="G15" s="45"/>
      <c r="H15" s="46"/>
      <c r="I15" s="46"/>
      <c r="J15" s="48"/>
      <c r="K15" s="30"/>
      <c r="L15" s="30"/>
      <c r="M15" s="30"/>
      <c r="N15" s="30"/>
      <c r="O15" s="30"/>
      <c r="P15" s="30"/>
      <c r="Q15" s="30"/>
      <c r="R15" s="30"/>
      <c r="S15" s="30"/>
      <c r="T15" s="30"/>
    </row>
    <row r="16" spans="1:20" x14ac:dyDescent="0.25">
      <c r="B16" s="49" t="s">
        <v>93</v>
      </c>
      <c r="C16" s="50"/>
      <c r="D16" s="51"/>
      <c r="E16" s="51"/>
      <c r="F16" s="52"/>
      <c r="G16" s="50"/>
      <c r="H16" s="51"/>
      <c r="I16" s="51"/>
      <c r="J16" s="53"/>
      <c r="K16" s="30"/>
      <c r="L16" s="30"/>
      <c r="M16" s="30"/>
      <c r="N16" s="30"/>
      <c r="O16" s="30"/>
      <c r="P16" s="30"/>
      <c r="Q16" s="30"/>
      <c r="R16" s="30"/>
      <c r="S16" s="30"/>
      <c r="T16" s="30"/>
    </row>
    <row r="17" spans="2:20" x14ac:dyDescent="0.25">
      <c r="B17" s="49" t="s">
        <v>30</v>
      </c>
      <c r="C17" s="50"/>
      <c r="D17" s="51"/>
      <c r="E17" s="51"/>
      <c r="F17" s="52"/>
      <c r="G17" s="50"/>
      <c r="H17" s="51"/>
      <c r="I17" s="51"/>
      <c r="J17" s="53"/>
      <c r="K17" s="30"/>
      <c r="L17" s="30"/>
      <c r="M17" s="30"/>
      <c r="N17" s="30"/>
      <c r="O17" s="30"/>
      <c r="P17" s="30"/>
      <c r="Q17" s="30"/>
      <c r="R17" s="30"/>
      <c r="S17" s="30"/>
      <c r="T17" s="30"/>
    </row>
    <row r="18" spans="2:20" x14ac:dyDescent="0.25">
      <c r="B18" s="49" t="s">
        <v>33</v>
      </c>
      <c r="C18" s="50"/>
      <c r="D18" s="51"/>
      <c r="E18" s="51"/>
      <c r="F18" s="52"/>
      <c r="G18" s="50"/>
      <c r="H18" s="51"/>
      <c r="I18" s="51"/>
      <c r="J18" s="53"/>
      <c r="K18" s="30"/>
      <c r="L18" s="30"/>
      <c r="M18" s="30"/>
      <c r="N18" s="30"/>
      <c r="O18" s="30"/>
      <c r="P18" s="30"/>
      <c r="Q18" s="30"/>
      <c r="R18" s="30"/>
      <c r="S18" s="30"/>
      <c r="T18" s="30"/>
    </row>
    <row r="19" spans="2:20" x14ac:dyDescent="0.25">
      <c r="B19" s="49" t="s">
        <v>36</v>
      </c>
      <c r="C19" s="50"/>
      <c r="D19" s="51"/>
      <c r="E19" s="51"/>
      <c r="F19" s="52"/>
      <c r="G19" s="50"/>
      <c r="H19" s="51"/>
      <c r="I19" s="51"/>
      <c r="J19" s="53"/>
      <c r="K19" s="30"/>
      <c r="L19" s="30"/>
      <c r="M19" s="30"/>
      <c r="N19" s="30"/>
      <c r="O19" s="30"/>
      <c r="P19" s="30"/>
      <c r="Q19" s="30"/>
      <c r="R19" s="30"/>
      <c r="S19" s="30"/>
      <c r="T19" s="30"/>
    </row>
    <row r="20" spans="2:20" ht="15.75" thickBot="1" x14ac:dyDescent="0.3">
      <c r="B20" s="54" t="s">
        <v>39</v>
      </c>
      <c r="C20" s="55"/>
      <c r="D20" s="56"/>
      <c r="E20" s="56"/>
      <c r="F20" s="57"/>
      <c r="G20" s="55"/>
      <c r="H20" s="56"/>
      <c r="I20" s="56"/>
      <c r="J20" s="58"/>
      <c r="K20" s="30"/>
      <c r="L20" s="30"/>
      <c r="M20" s="30"/>
      <c r="N20" s="30"/>
      <c r="O20" s="30"/>
      <c r="P20" s="30"/>
      <c r="Q20" s="30"/>
      <c r="R20" s="30"/>
      <c r="S20" s="30"/>
      <c r="T20" s="30"/>
    </row>
    <row r="21" spans="2:20" x14ac:dyDescent="0.25">
      <c r="B21" s="30"/>
      <c r="C21" s="30"/>
      <c r="D21" s="30"/>
      <c r="E21" s="30"/>
      <c r="F21" s="30"/>
      <c r="G21" s="30"/>
      <c r="H21" s="30"/>
      <c r="I21" s="30"/>
      <c r="J21" s="30"/>
      <c r="K21" s="30"/>
      <c r="L21" s="30"/>
      <c r="M21" s="30"/>
      <c r="N21" s="30"/>
      <c r="O21" s="30"/>
      <c r="P21" s="30"/>
      <c r="Q21" s="30"/>
      <c r="R21" s="30"/>
      <c r="S21" s="30"/>
      <c r="T21" s="30"/>
    </row>
    <row r="22" spans="2:20" x14ac:dyDescent="0.25">
      <c r="B22" s="30"/>
      <c r="C22" s="30"/>
      <c r="D22" s="30"/>
      <c r="E22" s="30"/>
      <c r="F22" s="30"/>
      <c r="G22" s="30"/>
      <c r="H22" s="30"/>
      <c r="I22" s="30"/>
      <c r="J22" s="30"/>
      <c r="K22" s="30"/>
      <c r="L22" s="30"/>
      <c r="M22" s="30"/>
      <c r="N22" s="30"/>
      <c r="O22" s="30"/>
      <c r="P22" s="30"/>
      <c r="Q22" s="30"/>
      <c r="R22" s="30"/>
      <c r="S22" s="30"/>
      <c r="T22" s="30"/>
    </row>
    <row r="23" spans="2:20" x14ac:dyDescent="0.25">
      <c r="B23" s="30"/>
      <c r="C23" s="30"/>
      <c r="D23" s="30"/>
      <c r="E23" s="30"/>
      <c r="F23" s="30"/>
      <c r="G23" s="30"/>
      <c r="H23" s="30"/>
      <c r="I23" s="30"/>
      <c r="J23" s="30"/>
      <c r="K23" s="30"/>
      <c r="L23" s="30"/>
      <c r="M23" s="30"/>
      <c r="N23" s="30"/>
      <c r="O23" s="30"/>
      <c r="P23" s="30"/>
      <c r="Q23" s="30"/>
      <c r="R23" s="30"/>
      <c r="S23" s="30"/>
      <c r="T23" s="30"/>
    </row>
    <row r="24" spans="2:20" x14ac:dyDescent="0.25">
      <c r="B24" s="30"/>
      <c r="C24" s="30"/>
      <c r="D24" s="30"/>
      <c r="E24" s="30"/>
      <c r="F24" s="30"/>
      <c r="G24" s="30"/>
      <c r="H24" s="30"/>
      <c r="I24" s="30"/>
      <c r="J24" s="30"/>
      <c r="K24" s="30"/>
      <c r="L24" s="30"/>
      <c r="M24" s="30"/>
      <c r="N24" s="30"/>
      <c r="O24" s="30"/>
      <c r="P24" s="30"/>
      <c r="Q24" s="30"/>
      <c r="R24" s="30"/>
      <c r="S24" s="30"/>
      <c r="T24" s="30"/>
    </row>
    <row r="25" spans="2:20" x14ac:dyDescent="0.25">
      <c r="B25" s="30"/>
      <c r="C25" s="30"/>
      <c r="D25" s="30"/>
      <c r="E25" s="30"/>
      <c r="F25" s="30"/>
      <c r="G25" s="30"/>
      <c r="H25" s="30"/>
      <c r="I25" s="30"/>
      <c r="J25" s="30"/>
      <c r="K25" s="30"/>
      <c r="L25" s="30"/>
      <c r="M25" s="30"/>
      <c r="N25" s="30"/>
      <c r="O25" s="30"/>
      <c r="P25" s="30"/>
      <c r="Q25" s="30"/>
      <c r="R25" s="30"/>
      <c r="S25" s="30"/>
      <c r="T25" s="30"/>
    </row>
    <row r="26" spans="2:20" x14ac:dyDescent="0.25">
      <c r="B26" s="30"/>
      <c r="C26" s="30"/>
      <c r="D26" s="30"/>
      <c r="E26" s="30"/>
      <c r="F26" s="30"/>
      <c r="G26" s="30"/>
      <c r="H26" s="30"/>
      <c r="I26" s="30"/>
      <c r="J26" s="30"/>
      <c r="K26" s="30"/>
      <c r="L26" s="30"/>
      <c r="M26" s="30"/>
      <c r="N26" s="30"/>
      <c r="O26" s="30"/>
      <c r="P26" s="30"/>
      <c r="Q26" s="30"/>
      <c r="R26" s="30"/>
      <c r="S26" s="30"/>
      <c r="T26" s="30"/>
    </row>
    <row r="27" spans="2:20" x14ac:dyDescent="0.25">
      <c r="B27" s="30"/>
      <c r="C27" s="30"/>
      <c r="D27" s="30"/>
      <c r="E27" s="30"/>
      <c r="F27" s="30"/>
      <c r="G27" s="30"/>
      <c r="H27" s="30"/>
      <c r="I27" s="30"/>
      <c r="J27" s="30"/>
      <c r="K27" s="30"/>
      <c r="L27" s="30"/>
      <c r="M27" s="30"/>
      <c r="N27" s="30"/>
      <c r="O27" s="30"/>
      <c r="P27" s="30"/>
      <c r="Q27" s="30"/>
      <c r="R27" s="30"/>
      <c r="S27" s="30"/>
      <c r="T27" s="30"/>
    </row>
    <row r="28" spans="2:20" x14ac:dyDescent="0.25">
      <c r="B28" s="30"/>
      <c r="C28" s="30"/>
      <c r="D28" s="30"/>
      <c r="E28" s="30"/>
      <c r="F28" s="30"/>
      <c r="G28" s="30"/>
      <c r="H28" s="30"/>
      <c r="I28" s="30"/>
      <c r="J28" s="30"/>
      <c r="K28" s="30"/>
      <c r="L28" s="30"/>
      <c r="M28" s="30"/>
      <c r="N28" s="30"/>
      <c r="O28" s="30"/>
      <c r="P28" s="30"/>
      <c r="Q28" s="30"/>
      <c r="R28" s="30"/>
      <c r="S28" s="30"/>
      <c r="T28" s="30"/>
    </row>
    <row r="29" spans="2:20" x14ac:dyDescent="0.25">
      <c r="B29" s="30"/>
      <c r="C29" s="30"/>
      <c r="D29" s="30"/>
      <c r="E29" s="30"/>
      <c r="F29" s="30"/>
      <c r="G29" s="30"/>
      <c r="H29" s="30"/>
      <c r="I29" s="30"/>
      <c r="J29" s="30"/>
      <c r="K29" s="30"/>
      <c r="L29" s="30"/>
      <c r="M29" s="30"/>
      <c r="N29" s="30"/>
      <c r="O29" s="30"/>
      <c r="P29" s="30"/>
      <c r="Q29" s="30"/>
      <c r="R29" s="30"/>
      <c r="S29" s="30"/>
      <c r="T29" s="30"/>
    </row>
    <row r="30" spans="2:20" x14ac:dyDescent="0.25">
      <c r="B30" s="30"/>
      <c r="C30" s="30"/>
      <c r="D30" s="30"/>
      <c r="E30" s="30"/>
      <c r="F30" s="30"/>
      <c r="G30" s="30"/>
      <c r="H30" s="30"/>
      <c r="I30" s="30"/>
      <c r="J30" s="30"/>
      <c r="K30" s="30"/>
      <c r="L30" s="30"/>
      <c r="M30" s="30"/>
      <c r="N30" s="30"/>
      <c r="O30" s="30"/>
      <c r="P30" s="30"/>
      <c r="Q30" s="30"/>
      <c r="R30" s="30"/>
      <c r="S30" s="30"/>
      <c r="T30" s="30"/>
    </row>
    <row r="31" spans="2:20" x14ac:dyDescent="0.25">
      <c r="B31" s="30"/>
      <c r="C31" s="30"/>
      <c r="D31" s="30"/>
      <c r="E31" s="30"/>
      <c r="F31" s="30"/>
      <c r="G31" s="30"/>
      <c r="H31" s="30"/>
      <c r="I31" s="30"/>
      <c r="J31" s="30"/>
      <c r="K31" s="30"/>
      <c r="L31" s="30"/>
      <c r="M31" s="30"/>
      <c r="N31" s="30"/>
      <c r="O31" s="30"/>
      <c r="P31" s="30"/>
      <c r="Q31" s="30"/>
      <c r="R31" s="30"/>
      <c r="S31" s="30"/>
      <c r="T31" s="30"/>
    </row>
    <row r="32" spans="2:20" x14ac:dyDescent="0.25">
      <c r="B32" s="30"/>
      <c r="C32" s="30"/>
      <c r="D32" s="30"/>
      <c r="E32" s="30"/>
      <c r="F32" s="30"/>
      <c r="G32" s="30"/>
      <c r="H32" s="30"/>
      <c r="I32" s="30"/>
      <c r="J32" s="30"/>
      <c r="K32" s="30"/>
      <c r="L32" s="30"/>
      <c r="M32" s="30"/>
      <c r="N32" s="30"/>
      <c r="O32" s="30"/>
      <c r="P32" s="30"/>
      <c r="Q32" s="30"/>
      <c r="R32" s="30"/>
      <c r="S32" s="30"/>
      <c r="T32" s="30"/>
    </row>
    <row r="33" spans="2:20" x14ac:dyDescent="0.25">
      <c r="B33" s="30"/>
      <c r="C33" s="30"/>
      <c r="D33" s="30"/>
      <c r="E33" s="30"/>
      <c r="F33" s="30"/>
      <c r="G33" s="30"/>
      <c r="H33" s="30"/>
      <c r="I33" s="30"/>
      <c r="J33" s="30"/>
      <c r="K33" s="30"/>
      <c r="L33" s="30"/>
      <c r="M33" s="30"/>
      <c r="N33" s="30"/>
      <c r="O33" s="30"/>
      <c r="P33" s="30"/>
      <c r="Q33" s="30"/>
      <c r="R33" s="30"/>
      <c r="S33" s="30"/>
      <c r="T33" s="30"/>
    </row>
    <row r="34" spans="2:20" x14ac:dyDescent="0.25">
      <c r="B34" s="30"/>
      <c r="C34" s="30"/>
      <c r="D34" s="30"/>
      <c r="E34" s="30"/>
      <c r="F34" s="30"/>
      <c r="G34" s="30"/>
      <c r="H34" s="30"/>
      <c r="I34" s="30"/>
      <c r="J34" s="30"/>
      <c r="K34" s="30"/>
      <c r="L34" s="30"/>
      <c r="M34" s="30"/>
      <c r="N34" s="30"/>
      <c r="O34" s="30"/>
      <c r="P34" s="30"/>
      <c r="Q34" s="30"/>
      <c r="R34" s="30"/>
      <c r="S34" s="30"/>
      <c r="T34" s="30"/>
    </row>
    <row r="35" spans="2:20" x14ac:dyDescent="0.25">
      <c r="B35" s="30"/>
      <c r="C35" s="30"/>
      <c r="D35" s="30"/>
      <c r="E35" s="30"/>
      <c r="F35" s="30"/>
      <c r="G35" s="30"/>
      <c r="H35" s="30"/>
      <c r="I35" s="30"/>
      <c r="J35" s="30"/>
      <c r="K35" s="30"/>
      <c r="L35" s="30"/>
      <c r="M35" s="30"/>
      <c r="N35" s="30"/>
      <c r="O35" s="30"/>
      <c r="P35" s="30"/>
      <c r="Q35" s="30"/>
      <c r="R35" s="30"/>
      <c r="S35" s="30"/>
      <c r="T35" s="30"/>
    </row>
    <row r="36" spans="2:20" x14ac:dyDescent="0.25">
      <c r="B36" s="30"/>
      <c r="C36" s="30"/>
      <c r="D36" s="30"/>
      <c r="E36" s="30"/>
      <c r="F36" s="30"/>
      <c r="G36" s="30"/>
      <c r="H36" s="30"/>
      <c r="I36" s="30"/>
      <c r="J36" s="30"/>
      <c r="K36" s="30"/>
      <c r="L36" s="30"/>
      <c r="M36" s="30"/>
      <c r="N36" s="30"/>
      <c r="O36" s="30"/>
      <c r="P36" s="30"/>
      <c r="Q36" s="30"/>
      <c r="R36" s="30"/>
      <c r="S36" s="30"/>
      <c r="T36" s="30"/>
    </row>
    <row r="37" spans="2:20" x14ac:dyDescent="0.25">
      <c r="B37" s="30"/>
      <c r="C37" s="30"/>
      <c r="D37" s="30"/>
      <c r="E37" s="30"/>
      <c r="F37" s="30"/>
      <c r="G37" s="30"/>
      <c r="H37" s="30"/>
      <c r="I37" s="30"/>
      <c r="J37" s="30"/>
      <c r="K37" s="30"/>
      <c r="L37" s="30"/>
      <c r="M37" s="30"/>
      <c r="N37" s="30"/>
      <c r="O37" s="30"/>
      <c r="P37" s="30"/>
      <c r="Q37" s="30"/>
      <c r="R37" s="30"/>
      <c r="S37" s="30"/>
      <c r="T37" s="30"/>
    </row>
    <row r="38" spans="2:20" x14ac:dyDescent="0.25">
      <c r="B38" s="30"/>
      <c r="C38" s="30"/>
      <c r="D38" s="30"/>
      <c r="E38" s="30"/>
      <c r="F38" s="30"/>
      <c r="G38" s="30"/>
      <c r="H38" s="30"/>
      <c r="I38" s="30"/>
      <c r="J38" s="30"/>
      <c r="K38" s="30"/>
      <c r="L38" s="30"/>
      <c r="M38" s="30"/>
      <c r="N38" s="30"/>
      <c r="O38" s="30"/>
      <c r="P38" s="30"/>
      <c r="Q38" s="30"/>
      <c r="R38" s="30"/>
      <c r="S38" s="30"/>
      <c r="T38" s="30"/>
    </row>
    <row r="39" spans="2:20" x14ac:dyDescent="0.25">
      <c r="B39" s="30"/>
      <c r="C39" s="30"/>
      <c r="D39" s="30"/>
      <c r="E39" s="30"/>
      <c r="F39" s="30"/>
      <c r="G39" s="30"/>
      <c r="H39" s="30"/>
      <c r="I39" s="30"/>
      <c r="J39" s="30"/>
      <c r="K39" s="30"/>
      <c r="L39" s="30"/>
      <c r="M39" s="30"/>
      <c r="N39" s="30"/>
      <c r="O39" s="30"/>
      <c r="P39" s="30"/>
      <c r="Q39" s="30"/>
      <c r="R39" s="30"/>
      <c r="S39" s="30"/>
      <c r="T39" s="30"/>
    </row>
    <row r="40" spans="2:20" x14ac:dyDescent="0.25">
      <c r="B40" s="30"/>
      <c r="C40" s="30"/>
      <c r="D40" s="30"/>
      <c r="E40" s="30"/>
      <c r="F40" s="30"/>
      <c r="G40" s="30"/>
      <c r="H40" s="30"/>
      <c r="I40" s="30"/>
      <c r="J40" s="30"/>
      <c r="K40" s="30"/>
      <c r="L40" s="30"/>
      <c r="M40" s="30"/>
      <c r="N40" s="30"/>
      <c r="O40" s="30"/>
      <c r="P40" s="30"/>
      <c r="Q40" s="30"/>
      <c r="R40" s="30"/>
      <c r="S40" s="30"/>
      <c r="T40" s="30"/>
    </row>
    <row r="41" spans="2:20" x14ac:dyDescent="0.25">
      <c r="B41" s="30"/>
      <c r="C41" s="30"/>
      <c r="D41" s="30"/>
      <c r="E41" s="30"/>
      <c r="F41" s="30"/>
      <c r="G41" s="30"/>
      <c r="H41" s="30"/>
      <c r="I41" s="30"/>
      <c r="J41" s="30"/>
      <c r="K41" s="30"/>
      <c r="L41" s="30"/>
      <c r="M41" s="30"/>
      <c r="N41" s="30"/>
      <c r="O41" s="30"/>
      <c r="P41" s="30"/>
      <c r="Q41" s="30"/>
      <c r="R41" s="30"/>
      <c r="S41" s="30"/>
      <c r="T41" s="30"/>
    </row>
    <row r="42" spans="2:20" x14ac:dyDescent="0.25">
      <c r="B42" s="30"/>
      <c r="C42" s="30"/>
      <c r="D42" s="30"/>
      <c r="E42" s="30"/>
      <c r="F42" s="30"/>
      <c r="G42" s="30"/>
      <c r="H42" s="30"/>
      <c r="I42" s="30"/>
      <c r="J42" s="30"/>
      <c r="K42" s="30"/>
      <c r="L42" s="30"/>
      <c r="M42" s="30"/>
      <c r="N42" s="30"/>
      <c r="O42" s="30"/>
      <c r="P42" s="30"/>
      <c r="Q42" s="30"/>
      <c r="R42" s="30"/>
      <c r="S42" s="30"/>
      <c r="T42" s="30"/>
    </row>
    <row r="43" spans="2:20" x14ac:dyDescent="0.25">
      <c r="B43" s="30"/>
      <c r="C43" s="30"/>
      <c r="D43" s="30"/>
      <c r="E43" s="30"/>
      <c r="F43" s="30"/>
      <c r="G43" s="30"/>
      <c r="H43" s="30"/>
      <c r="I43" s="30"/>
      <c r="J43" s="30"/>
      <c r="K43" s="30"/>
      <c r="L43" s="30"/>
      <c r="M43" s="30"/>
      <c r="N43" s="30"/>
      <c r="O43" s="30"/>
      <c r="P43" s="30"/>
      <c r="Q43" s="30"/>
      <c r="R43" s="30"/>
      <c r="S43" s="30"/>
      <c r="T43" s="30"/>
    </row>
    <row r="44" spans="2:20" x14ac:dyDescent="0.25">
      <c r="B44" s="30"/>
      <c r="C44" s="30"/>
      <c r="D44" s="30"/>
      <c r="E44" s="30"/>
      <c r="F44" s="30"/>
      <c r="G44" s="30"/>
      <c r="H44" s="30"/>
      <c r="I44" s="30"/>
      <c r="J44" s="30"/>
      <c r="K44" s="30"/>
      <c r="L44" s="30"/>
      <c r="M44" s="30"/>
      <c r="N44" s="30"/>
      <c r="O44" s="30"/>
      <c r="P44" s="30"/>
      <c r="Q44" s="30"/>
      <c r="R44" s="30"/>
      <c r="S44" s="30"/>
      <c r="T44" s="30"/>
    </row>
    <row r="45" spans="2:20" x14ac:dyDescent="0.25">
      <c r="B45" s="30"/>
      <c r="C45" s="30"/>
      <c r="D45" s="30"/>
      <c r="E45" s="30"/>
      <c r="F45" s="30"/>
      <c r="G45" s="30"/>
      <c r="H45" s="30"/>
      <c r="I45" s="30"/>
      <c r="J45" s="30"/>
      <c r="K45" s="30"/>
      <c r="L45" s="30"/>
      <c r="M45" s="30"/>
      <c r="N45" s="30"/>
      <c r="O45" s="30"/>
      <c r="P45" s="30"/>
      <c r="Q45" s="30"/>
      <c r="R45" s="30"/>
      <c r="S45" s="30"/>
      <c r="T45" s="30"/>
    </row>
    <row r="46" spans="2:20" x14ac:dyDescent="0.25">
      <c r="B46" s="30"/>
      <c r="C46" s="30"/>
      <c r="D46" s="30"/>
      <c r="E46" s="30"/>
      <c r="F46" s="30"/>
      <c r="G46" s="30"/>
      <c r="H46" s="30"/>
      <c r="I46" s="30"/>
      <c r="J46" s="30"/>
      <c r="K46" s="30"/>
      <c r="L46" s="30"/>
      <c r="M46" s="30"/>
      <c r="N46" s="30"/>
      <c r="O46" s="30"/>
      <c r="P46" s="30"/>
      <c r="Q46" s="30"/>
      <c r="R46" s="30"/>
      <c r="S46" s="30"/>
      <c r="T46" s="30"/>
    </row>
    <row r="47" spans="2:20" x14ac:dyDescent="0.25">
      <c r="B47" s="30"/>
      <c r="C47" s="30"/>
      <c r="D47" s="30"/>
      <c r="E47" s="30"/>
      <c r="F47" s="30"/>
      <c r="G47" s="30"/>
      <c r="H47" s="30"/>
      <c r="I47" s="30"/>
      <c r="J47" s="30"/>
      <c r="K47" s="30"/>
      <c r="L47" s="30"/>
      <c r="M47" s="30"/>
      <c r="N47" s="30"/>
      <c r="O47" s="30"/>
      <c r="P47" s="30"/>
      <c r="Q47" s="30"/>
      <c r="R47" s="30"/>
      <c r="S47" s="30"/>
      <c r="T47" s="30"/>
    </row>
    <row r="48" spans="2:20" x14ac:dyDescent="0.25">
      <c r="B48" s="30"/>
      <c r="C48" s="30"/>
      <c r="D48" s="30"/>
      <c r="E48" s="30"/>
      <c r="F48" s="30"/>
      <c r="G48" s="30"/>
      <c r="H48" s="30"/>
      <c r="I48" s="30"/>
      <c r="J48" s="30"/>
      <c r="K48" s="30"/>
      <c r="L48" s="30"/>
      <c r="M48" s="30"/>
      <c r="N48" s="30"/>
      <c r="O48" s="30"/>
      <c r="P48" s="30"/>
      <c r="Q48" s="30"/>
      <c r="R48" s="30"/>
      <c r="S48" s="30"/>
      <c r="T48" s="30"/>
    </row>
    <row r="49" spans="2:20" x14ac:dyDescent="0.25">
      <c r="B49" s="30"/>
      <c r="C49" s="30"/>
      <c r="D49" s="30"/>
      <c r="E49" s="30"/>
      <c r="F49" s="30"/>
      <c r="G49" s="30"/>
      <c r="H49" s="30"/>
      <c r="I49" s="30"/>
      <c r="J49" s="30"/>
      <c r="K49" s="30"/>
      <c r="L49" s="30"/>
      <c r="M49" s="30"/>
      <c r="N49" s="30"/>
      <c r="O49" s="30"/>
      <c r="P49" s="30"/>
      <c r="Q49" s="30"/>
      <c r="R49" s="30"/>
      <c r="S49" s="30"/>
      <c r="T49" s="30"/>
    </row>
    <row r="50" spans="2:20" x14ac:dyDescent="0.25">
      <c r="B50" s="30"/>
      <c r="C50" s="30"/>
      <c r="D50" s="30"/>
      <c r="E50" s="30"/>
      <c r="F50" s="30"/>
      <c r="G50" s="30"/>
      <c r="H50" s="30"/>
      <c r="I50" s="30"/>
      <c r="J50" s="30"/>
      <c r="K50" s="30"/>
      <c r="L50" s="30"/>
      <c r="M50" s="30"/>
      <c r="N50" s="30"/>
      <c r="O50" s="30"/>
      <c r="P50" s="30"/>
      <c r="Q50" s="30"/>
      <c r="R50" s="30"/>
      <c r="S50" s="30"/>
      <c r="T50" s="30"/>
    </row>
  </sheetData>
  <mergeCells count="5">
    <mergeCell ref="B4:J4"/>
    <mergeCell ref="B6:J11"/>
    <mergeCell ref="B13:B14"/>
    <mergeCell ref="C13:F13"/>
    <mergeCell ref="G13:J1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topLeftCell="A28" zoomScale="75" zoomScaleNormal="75" workbookViewId="0">
      <selection activeCell="C32" sqref="C32"/>
    </sheetView>
  </sheetViews>
  <sheetFormatPr defaultColWidth="9.140625" defaultRowHeight="15" outlineLevelRow="1" x14ac:dyDescent="0.25"/>
  <cols>
    <col min="1" max="1" width="11.42578125" customWidth="1"/>
    <col min="2" max="2" width="48.5703125" style="71" bestFit="1" customWidth="1"/>
    <col min="3" max="3" width="122.28515625" style="71" customWidth="1"/>
    <col min="4" max="4" width="32.7109375" style="72" customWidth="1"/>
    <col min="5" max="5" width="26" customWidth="1"/>
  </cols>
  <sheetData>
    <row r="1" spans="1:14" s="59" customFormat="1" ht="33.75" customHeight="1" x14ac:dyDescent="0.25">
      <c r="B1" s="60" t="s">
        <v>25</v>
      </c>
      <c r="C1" s="61"/>
      <c r="D1" s="62"/>
    </row>
    <row r="3" spans="1:14" s="28" customFormat="1" ht="17.25" customHeight="1" thickBot="1" x14ac:dyDescent="0.3">
      <c r="A3" s="27" t="s">
        <v>42</v>
      </c>
    </row>
    <row r="4" spans="1:14" s="28" customFormat="1" ht="15" customHeight="1" outlineLevel="1" thickBot="1" x14ac:dyDescent="0.3">
      <c r="B4" s="504" t="s">
        <v>26</v>
      </c>
      <c r="C4" s="506"/>
      <c r="D4" s="29"/>
      <c r="E4" s="29"/>
      <c r="F4" s="29"/>
      <c r="G4" s="29"/>
      <c r="H4" s="29"/>
      <c r="I4" s="29"/>
      <c r="J4" s="29"/>
      <c r="K4" s="29"/>
      <c r="L4" s="29"/>
      <c r="M4" s="29"/>
      <c r="N4" s="29"/>
    </row>
    <row r="5" spans="1:14" x14ac:dyDescent="0.25">
      <c r="B5" s="30"/>
      <c r="C5" s="30"/>
      <c r="D5" s="29"/>
      <c r="E5" s="30"/>
      <c r="F5" s="30"/>
      <c r="G5" s="30"/>
      <c r="H5" s="30"/>
      <c r="I5" s="30"/>
      <c r="J5" s="30"/>
      <c r="K5" s="30"/>
      <c r="L5" s="30"/>
      <c r="M5" s="30"/>
      <c r="N5" s="30"/>
    </row>
    <row r="6" spans="1:14" x14ac:dyDescent="0.25">
      <c r="B6" s="30"/>
      <c r="C6" s="30"/>
      <c r="D6" s="29"/>
      <c r="E6" s="30"/>
      <c r="F6" s="30"/>
      <c r="G6" s="30"/>
      <c r="H6" s="30"/>
      <c r="I6" s="30"/>
      <c r="J6" s="30"/>
      <c r="K6" s="30"/>
      <c r="L6" s="30"/>
      <c r="M6" s="30"/>
      <c r="N6" s="30"/>
    </row>
    <row r="7" spans="1:14" ht="18" x14ac:dyDescent="0.25">
      <c r="A7" s="31" t="s">
        <v>94</v>
      </c>
      <c r="B7" s="30"/>
      <c r="C7" s="30"/>
      <c r="D7" s="29"/>
      <c r="E7" s="30"/>
      <c r="F7" s="30"/>
      <c r="G7" s="30"/>
      <c r="H7" s="30"/>
      <c r="I7" s="30"/>
      <c r="J7" s="30"/>
      <c r="K7" s="30"/>
      <c r="L7" s="30"/>
      <c r="M7" s="30"/>
      <c r="N7" s="30"/>
    </row>
    <row r="8" spans="1:14" ht="18" x14ac:dyDescent="0.25">
      <c r="A8" s="31"/>
      <c r="B8" s="30"/>
      <c r="C8" s="30"/>
      <c r="D8" s="29"/>
      <c r="E8" s="30"/>
      <c r="F8" s="30"/>
      <c r="G8" s="30"/>
      <c r="H8" s="30"/>
      <c r="I8" s="30"/>
      <c r="J8" s="30"/>
      <c r="K8" s="30"/>
      <c r="L8" s="30"/>
      <c r="M8" s="30"/>
      <c r="N8" s="30"/>
    </row>
    <row r="9" spans="1:14" x14ac:dyDescent="0.25">
      <c r="B9" s="30"/>
      <c r="C9" s="30"/>
      <c r="D9" s="29"/>
      <c r="E9" s="30"/>
      <c r="F9" s="30"/>
      <c r="G9" s="30"/>
      <c r="H9" s="30"/>
      <c r="I9" s="30"/>
      <c r="J9" s="30"/>
      <c r="K9" s="30"/>
      <c r="L9" s="30"/>
      <c r="M9" s="30"/>
      <c r="N9" s="30"/>
    </row>
    <row r="10" spans="1:14" x14ac:dyDescent="0.25">
      <c r="B10" s="30"/>
      <c r="C10" s="30"/>
      <c r="D10" s="29"/>
      <c r="E10" s="30"/>
      <c r="F10" s="30"/>
      <c r="G10" s="30"/>
      <c r="H10" s="30"/>
      <c r="I10" s="30"/>
      <c r="J10" s="30"/>
      <c r="K10" s="30"/>
      <c r="L10" s="30"/>
      <c r="M10" s="30"/>
      <c r="N10" s="30"/>
    </row>
    <row r="11" spans="1:14" x14ac:dyDescent="0.25">
      <c r="B11" s="30"/>
      <c r="C11" s="30"/>
      <c r="D11" s="29"/>
      <c r="E11" s="30"/>
      <c r="F11" s="30"/>
      <c r="G11" s="30"/>
      <c r="H11" s="30"/>
      <c r="I11" s="30"/>
      <c r="J11" s="30"/>
      <c r="K11" s="30"/>
      <c r="L11" s="30"/>
      <c r="M11" s="30"/>
      <c r="N11" s="30"/>
    </row>
    <row r="12" spans="1:14" x14ac:dyDescent="0.25">
      <c r="B12" s="30"/>
      <c r="C12" s="30"/>
      <c r="D12" s="29"/>
      <c r="E12" s="30"/>
      <c r="F12" s="30"/>
      <c r="G12" s="30"/>
      <c r="H12" s="30"/>
      <c r="I12" s="30"/>
      <c r="J12" s="30"/>
      <c r="K12" s="30"/>
      <c r="L12" s="30"/>
      <c r="M12" s="30"/>
      <c r="N12" s="30"/>
    </row>
    <row r="13" spans="1:14" x14ac:dyDescent="0.25">
      <c r="B13" s="30"/>
      <c r="C13" s="30"/>
      <c r="D13" s="29"/>
      <c r="E13" s="30"/>
      <c r="F13" s="30"/>
      <c r="G13" s="30"/>
      <c r="H13" s="30"/>
      <c r="I13" s="30"/>
      <c r="J13" s="30"/>
      <c r="K13" s="30"/>
      <c r="L13" s="30"/>
      <c r="M13" s="30"/>
      <c r="N13" s="30"/>
    </row>
    <row r="14" spans="1:14" x14ac:dyDescent="0.25">
      <c r="B14" s="30"/>
      <c r="C14" s="30"/>
      <c r="D14" s="29"/>
      <c r="E14" s="30"/>
      <c r="F14" s="30"/>
      <c r="G14" s="30"/>
      <c r="H14" s="30"/>
      <c r="I14" s="30"/>
      <c r="J14" s="30"/>
      <c r="K14" s="30"/>
      <c r="L14" s="30"/>
      <c r="M14" s="30"/>
      <c r="N14" s="30"/>
    </row>
    <row r="15" spans="1:14" x14ac:dyDescent="0.25">
      <c r="B15" s="30"/>
      <c r="C15" s="30"/>
      <c r="D15" s="29"/>
      <c r="E15" s="30"/>
      <c r="F15" s="30"/>
      <c r="G15" s="30"/>
      <c r="H15" s="30"/>
      <c r="I15" s="30"/>
      <c r="J15" s="30"/>
      <c r="K15" s="30"/>
      <c r="L15" s="30"/>
      <c r="M15" s="30"/>
      <c r="N15" s="30"/>
    </row>
    <row r="16" spans="1:14" x14ac:dyDescent="0.25">
      <c r="B16" s="30"/>
      <c r="C16" s="30"/>
      <c r="D16" s="29"/>
      <c r="E16" s="30"/>
      <c r="F16" s="30"/>
      <c r="G16" s="30"/>
      <c r="H16" s="30"/>
      <c r="I16" s="30"/>
      <c r="J16" s="30"/>
      <c r="K16" s="30"/>
      <c r="L16" s="30"/>
      <c r="M16" s="30"/>
      <c r="N16" s="30"/>
    </row>
    <row r="17" spans="2:14" x14ac:dyDescent="0.25">
      <c r="B17" s="30"/>
      <c r="C17" s="30"/>
      <c r="D17" s="29"/>
      <c r="E17" s="30"/>
      <c r="F17" s="30"/>
      <c r="G17" s="30"/>
      <c r="H17" s="30"/>
      <c r="I17" s="30"/>
      <c r="J17" s="30"/>
      <c r="K17" s="30"/>
      <c r="L17" s="30"/>
      <c r="M17" s="30"/>
      <c r="N17" s="30"/>
    </row>
    <row r="18" spans="2:14" x14ac:dyDescent="0.25">
      <c r="B18" s="30"/>
      <c r="C18" s="30"/>
      <c r="D18" s="29"/>
      <c r="E18" s="30"/>
      <c r="F18" s="30"/>
      <c r="G18" s="30"/>
      <c r="H18" s="30"/>
      <c r="I18" s="30"/>
      <c r="J18" s="30"/>
      <c r="K18" s="30"/>
      <c r="L18" s="30"/>
      <c r="M18" s="30"/>
      <c r="N18" s="30"/>
    </row>
    <row r="19" spans="2:14" x14ac:dyDescent="0.25">
      <c r="B19" s="30"/>
      <c r="C19" s="30"/>
      <c r="D19" s="29"/>
      <c r="E19" s="30"/>
      <c r="F19" s="30"/>
      <c r="G19" s="30"/>
      <c r="H19" s="30"/>
      <c r="I19" s="30"/>
      <c r="J19" s="30"/>
      <c r="K19" s="30"/>
      <c r="L19" s="30"/>
      <c r="M19" s="30"/>
      <c r="N19" s="30"/>
    </row>
    <row r="20" spans="2:14" x14ac:dyDescent="0.25">
      <c r="B20" s="30"/>
      <c r="C20" s="30"/>
      <c r="D20" s="29"/>
      <c r="E20" s="30"/>
      <c r="F20" s="30"/>
      <c r="G20" s="30"/>
      <c r="H20" s="30"/>
      <c r="I20" s="30"/>
      <c r="J20" s="30"/>
      <c r="K20" s="30"/>
      <c r="L20" s="30"/>
      <c r="M20" s="30"/>
      <c r="N20" s="30"/>
    </row>
    <row r="21" spans="2:14" x14ac:dyDescent="0.25">
      <c r="B21" s="30"/>
      <c r="C21" s="30"/>
      <c r="D21" s="29"/>
      <c r="E21" s="30"/>
      <c r="F21" s="30"/>
      <c r="G21" s="30"/>
      <c r="H21" s="30"/>
      <c r="I21" s="30"/>
      <c r="J21" s="30"/>
      <c r="K21" s="30"/>
      <c r="L21" s="30"/>
      <c r="M21" s="30"/>
      <c r="N21" s="30"/>
    </row>
    <row r="22" spans="2:14" x14ac:dyDescent="0.25">
      <c r="B22" s="30"/>
      <c r="C22" s="30"/>
      <c r="D22" s="29"/>
      <c r="E22" s="30"/>
      <c r="F22" s="30"/>
      <c r="G22" s="30"/>
      <c r="H22" s="30"/>
      <c r="I22" s="30"/>
      <c r="J22" s="30"/>
      <c r="K22" s="30"/>
      <c r="L22" s="30"/>
      <c r="M22" s="30"/>
      <c r="N22" s="30"/>
    </row>
    <row r="23" spans="2:14" x14ac:dyDescent="0.25">
      <c r="B23" s="30"/>
      <c r="C23" s="30"/>
      <c r="D23" s="29"/>
      <c r="E23" s="30"/>
      <c r="F23" s="30"/>
      <c r="G23" s="30"/>
      <c r="H23" s="30"/>
      <c r="I23" s="30"/>
      <c r="J23" s="30"/>
      <c r="K23" s="30"/>
      <c r="L23" s="30"/>
      <c r="M23" s="30"/>
      <c r="N23" s="30"/>
    </row>
    <row r="24" spans="2:14" x14ac:dyDescent="0.25">
      <c r="B24" s="30"/>
      <c r="C24" s="30"/>
      <c r="D24" s="29"/>
      <c r="E24" s="30"/>
      <c r="F24" s="30"/>
      <c r="G24" s="30"/>
      <c r="H24" s="30"/>
      <c r="I24" s="30"/>
      <c r="J24" s="30"/>
      <c r="K24" s="30"/>
      <c r="L24" s="30"/>
      <c r="M24" s="30"/>
      <c r="N24" s="30"/>
    </row>
    <row r="25" spans="2:14" x14ac:dyDescent="0.25">
      <c r="B25" s="30"/>
      <c r="C25" s="30"/>
      <c r="D25" s="29"/>
      <c r="E25" s="30"/>
      <c r="F25" s="30"/>
      <c r="G25" s="30"/>
      <c r="H25" s="30"/>
      <c r="I25" s="30"/>
      <c r="J25" s="30"/>
      <c r="K25" s="30"/>
      <c r="L25" s="30"/>
      <c r="M25" s="30"/>
      <c r="N25" s="30"/>
    </row>
    <row r="26" spans="2:14" x14ac:dyDescent="0.25">
      <c r="B26" s="30"/>
      <c r="C26" s="30"/>
      <c r="D26" s="29"/>
      <c r="E26" s="30"/>
      <c r="F26" s="30"/>
      <c r="G26" s="30"/>
      <c r="H26" s="30"/>
      <c r="I26" s="30"/>
      <c r="J26" s="30"/>
      <c r="K26" s="30"/>
      <c r="L26" s="30"/>
      <c r="M26" s="30"/>
      <c r="N26" s="30"/>
    </row>
    <row r="27" spans="2:14" x14ac:dyDescent="0.25">
      <c r="B27" s="30"/>
      <c r="C27" s="30"/>
      <c r="D27" s="29"/>
      <c r="E27" s="30"/>
      <c r="F27" s="30"/>
      <c r="G27" s="30"/>
      <c r="H27" s="30"/>
      <c r="I27" s="30"/>
      <c r="J27" s="30"/>
      <c r="K27" s="30"/>
      <c r="L27" s="30"/>
      <c r="M27" s="30"/>
      <c r="N27" s="30"/>
    </row>
    <row r="28" spans="2:14" x14ac:dyDescent="0.25">
      <c r="B28" s="30"/>
      <c r="C28" s="30"/>
      <c r="D28" s="29"/>
      <c r="E28" s="30"/>
      <c r="F28" s="30"/>
      <c r="G28" s="30"/>
      <c r="H28" s="30"/>
      <c r="I28" s="30"/>
      <c r="J28" s="30"/>
      <c r="K28" s="30"/>
      <c r="L28" s="30"/>
      <c r="M28" s="30"/>
      <c r="N28" s="30"/>
    </row>
    <row r="29" spans="2:14" x14ac:dyDescent="0.25">
      <c r="B29" s="30"/>
      <c r="C29" s="30"/>
      <c r="D29" s="29"/>
      <c r="E29" s="30"/>
      <c r="F29" s="30"/>
      <c r="G29" s="30"/>
      <c r="H29" s="30"/>
      <c r="I29" s="30"/>
      <c r="J29" s="30"/>
      <c r="K29" s="30"/>
      <c r="L29" s="30"/>
      <c r="M29" s="30"/>
      <c r="N29" s="30"/>
    </row>
    <row r="30" spans="2:14" x14ac:dyDescent="0.25">
      <c r="B30" s="30"/>
      <c r="C30" s="30"/>
      <c r="D30" s="29"/>
      <c r="E30" s="30"/>
      <c r="F30" s="30"/>
      <c r="G30" s="30"/>
      <c r="H30" s="30"/>
      <c r="I30" s="30"/>
      <c r="J30" s="30"/>
      <c r="K30" s="30"/>
      <c r="L30" s="30"/>
      <c r="M30" s="30"/>
      <c r="N30" s="30"/>
    </row>
    <row r="31" spans="2:14" x14ac:dyDescent="0.25">
      <c r="B31" s="30"/>
      <c r="C31" s="30"/>
      <c r="D31" s="29"/>
      <c r="E31" s="30"/>
      <c r="F31" s="30"/>
      <c r="G31" s="30"/>
      <c r="H31" s="30"/>
      <c r="I31" s="30"/>
      <c r="J31" s="30"/>
      <c r="K31" s="30"/>
      <c r="L31" s="30"/>
      <c r="M31" s="30"/>
      <c r="N31" s="30"/>
    </row>
    <row r="32" spans="2:14" x14ac:dyDescent="0.25">
      <c r="B32" s="30"/>
      <c r="C32" s="30"/>
      <c r="D32" s="29"/>
      <c r="E32" s="30"/>
      <c r="F32" s="30"/>
      <c r="G32" s="30"/>
      <c r="H32" s="30"/>
      <c r="I32" s="30"/>
      <c r="J32" s="30"/>
      <c r="K32" s="30"/>
      <c r="L32" s="30"/>
      <c r="M32" s="30"/>
      <c r="N32" s="30"/>
    </row>
    <row r="33" spans="1:14" x14ac:dyDescent="0.25">
      <c r="B33" s="30"/>
      <c r="C33" s="30"/>
      <c r="D33" s="29"/>
      <c r="E33" s="30"/>
      <c r="F33" s="30"/>
      <c r="G33" s="30"/>
      <c r="H33" s="30"/>
      <c r="I33" s="30"/>
      <c r="J33" s="30"/>
      <c r="K33" s="30"/>
      <c r="L33" s="30"/>
      <c r="M33" s="30"/>
      <c r="N33" s="30"/>
    </row>
    <row r="34" spans="1:14" x14ac:dyDescent="0.25">
      <c r="B34" s="30"/>
      <c r="C34" s="30"/>
      <c r="D34" s="29"/>
      <c r="E34" s="30"/>
      <c r="F34" s="30"/>
      <c r="G34" s="30"/>
      <c r="H34" s="30"/>
      <c r="I34" s="30"/>
      <c r="J34" s="30"/>
      <c r="K34" s="30"/>
      <c r="L34" s="30"/>
      <c r="M34" s="30"/>
      <c r="N34" s="30"/>
    </row>
    <row r="35" spans="1:14" x14ac:dyDescent="0.25">
      <c r="B35" s="30"/>
      <c r="C35" s="30"/>
      <c r="D35" s="29"/>
      <c r="E35" s="30"/>
      <c r="F35" s="30"/>
      <c r="G35" s="30"/>
      <c r="H35" s="30"/>
      <c r="I35" s="30"/>
      <c r="J35" s="30"/>
      <c r="K35" s="30"/>
      <c r="L35" s="30"/>
      <c r="M35" s="30"/>
      <c r="N35" s="30"/>
    </row>
    <row r="36" spans="1:14" x14ac:dyDescent="0.25">
      <c r="B36" s="30"/>
      <c r="C36" s="30"/>
      <c r="D36" s="29"/>
      <c r="E36" s="30"/>
      <c r="F36" s="30"/>
      <c r="G36" s="30"/>
      <c r="H36" s="30"/>
      <c r="I36" s="30"/>
      <c r="J36" s="30"/>
      <c r="K36" s="30"/>
      <c r="L36" s="30"/>
      <c r="M36" s="30"/>
      <c r="N36" s="30"/>
    </row>
    <row r="37" spans="1:14" x14ac:dyDescent="0.25">
      <c r="B37" s="30"/>
      <c r="C37" s="30"/>
      <c r="D37" s="29"/>
      <c r="E37" s="30"/>
      <c r="F37" s="30"/>
      <c r="G37" s="30"/>
      <c r="H37" s="30"/>
      <c r="I37" s="30"/>
      <c r="J37" s="30"/>
      <c r="K37" s="30"/>
      <c r="L37" s="30"/>
      <c r="M37" s="30"/>
      <c r="N37" s="30"/>
    </row>
    <row r="38" spans="1:14" x14ac:dyDescent="0.25">
      <c r="B38" s="30"/>
      <c r="C38" s="30"/>
      <c r="D38" s="29"/>
      <c r="E38" s="30"/>
      <c r="F38" s="30"/>
      <c r="G38" s="30"/>
      <c r="H38" s="30"/>
      <c r="I38" s="30"/>
      <c r="J38" s="30"/>
      <c r="K38" s="30"/>
      <c r="L38" s="30"/>
      <c r="M38" s="30"/>
      <c r="N38" s="30"/>
    </row>
    <row r="39" spans="1:14" x14ac:dyDescent="0.25">
      <c r="B39" s="30" t="s">
        <v>95</v>
      </c>
      <c r="C39" s="30"/>
      <c r="D39" s="29"/>
      <c r="E39" s="30"/>
      <c r="F39" s="30"/>
      <c r="G39" s="30"/>
      <c r="H39" s="30"/>
      <c r="I39" s="30"/>
      <c r="J39" s="30"/>
      <c r="K39" s="30"/>
      <c r="L39" s="30"/>
      <c r="M39" s="30"/>
      <c r="N39" s="30"/>
    </row>
    <row r="40" spans="1:14" x14ac:dyDescent="0.25">
      <c r="B40" s="30"/>
      <c r="C40" s="30"/>
      <c r="D40" s="29"/>
      <c r="E40" s="30"/>
      <c r="F40" s="30"/>
      <c r="G40" s="30"/>
      <c r="H40" s="30"/>
      <c r="I40" s="30"/>
      <c r="J40" s="30"/>
      <c r="K40" s="30"/>
      <c r="L40" s="30"/>
      <c r="M40" s="30"/>
      <c r="N40" s="30"/>
    </row>
    <row r="41" spans="1:14" ht="18" x14ac:dyDescent="0.25">
      <c r="A41" s="31" t="s">
        <v>96</v>
      </c>
      <c r="B41" s="30"/>
      <c r="C41" s="30"/>
      <c r="D41" s="29"/>
      <c r="E41" s="30"/>
      <c r="F41" s="30"/>
      <c r="G41" s="30"/>
      <c r="H41" s="30"/>
      <c r="I41" s="30"/>
      <c r="J41" s="30"/>
      <c r="K41" s="30"/>
      <c r="L41" s="30"/>
      <c r="M41" s="30"/>
      <c r="N41" s="30"/>
    </row>
    <row r="42" spans="1:14" ht="18" x14ac:dyDescent="0.25">
      <c r="A42" s="31"/>
      <c r="B42" s="30"/>
      <c r="C42" s="30"/>
      <c r="D42" s="29"/>
      <c r="E42" s="30"/>
      <c r="F42" s="30"/>
      <c r="G42" s="30"/>
      <c r="H42" s="30"/>
      <c r="I42" s="30"/>
      <c r="J42" s="30"/>
      <c r="K42" s="30"/>
      <c r="L42" s="30"/>
      <c r="M42" s="30"/>
      <c r="N42" s="30"/>
    </row>
    <row r="43" spans="1:14" ht="25.5" customHeight="1" thickBot="1" x14ac:dyDescent="0.3">
      <c r="A43" s="31"/>
      <c r="B43" s="39" t="s">
        <v>97</v>
      </c>
      <c r="C43" s="39" t="s">
        <v>98</v>
      </c>
      <c r="D43" s="30"/>
      <c r="E43" s="30"/>
      <c r="F43" s="30"/>
      <c r="G43" s="30"/>
      <c r="H43" s="30"/>
      <c r="I43" s="30"/>
      <c r="J43" s="30"/>
      <c r="K43" s="30"/>
      <c r="L43" s="30"/>
      <c r="M43" s="30"/>
      <c r="N43" s="30"/>
    </row>
    <row r="44" spans="1:14" ht="18" x14ac:dyDescent="0.25">
      <c r="A44" s="31"/>
      <c r="B44" s="63" t="s">
        <v>99</v>
      </c>
      <c r="C44" s="64" t="s">
        <v>100</v>
      </c>
      <c r="D44" s="30"/>
      <c r="E44" s="30"/>
      <c r="F44" s="30"/>
      <c r="G44" s="30"/>
      <c r="H44" s="30"/>
      <c r="I44" s="30"/>
      <c r="J44" s="30"/>
      <c r="K44" s="30"/>
      <c r="L44" s="30"/>
      <c r="M44" s="30"/>
      <c r="N44" s="30"/>
    </row>
    <row r="45" spans="1:14" ht="18" x14ac:dyDescent="0.25">
      <c r="A45" s="31"/>
      <c r="B45" s="65" t="s">
        <v>101</v>
      </c>
      <c r="C45" s="66" t="s">
        <v>102</v>
      </c>
      <c r="D45" s="30"/>
      <c r="E45" s="30"/>
      <c r="F45" s="30"/>
      <c r="G45" s="30"/>
      <c r="H45" s="30"/>
      <c r="I45" s="30"/>
      <c r="J45" s="30"/>
      <c r="K45" s="30"/>
      <c r="L45" s="30"/>
      <c r="M45" s="30"/>
      <c r="N45" s="30"/>
    </row>
    <row r="46" spans="1:14" x14ac:dyDescent="0.25">
      <c r="B46" s="67" t="s">
        <v>103</v>
      </c>
      <c r="C46" s="66" t="s">
        <v>104</v>
      </c>
      <c r="D46" s="30"/>
      <c r="E46" s="30"/>
      <c r="F46" s="30"/>
      <c r="G46" s="30"/>
      <c r="H46" s="30"/>
      <c r="I46" s="30"/>
      <c r="J46" s="30"/>
      <c r="K46" s="30"/>
      <c r="L46" s="30"/>
      <c r="M46" s="30"/>
      <c r="N46" s="30"/>
    </row>
    <row r="47" spans="1:14" x14ac:dyDescent="0.25">
      <c r="B47" s="65" t="s">
        <v>105</v>
      </c>
      <c r="C47" s="66" t="s">
        <v>106</v>
      </c>
      <c r="D47" s="30"/>
      <c r="E47" s="30"/>
      <c r="F47" s="30"/>
      <c r="G47" s="30"/>
      <c r="H47" s="30"/>
      <c r="I47" s="30"/>
      <c r="J47" s="30"/>
      <c r="K47" s="30"/>
      <c r="L47" s="30"/>
      <c r="M47" s="30"/>
      <c r="N47" s="30"/>
    </row>
    <row r="48" spans="1:14" x14ac:dyDescent="0.25">
      <c r="B48" s="65" t="s">
        <v>107</v>
      </c>
      <c r="C48" s="66" t="s">
        <v>108</v>
      </c>
      <c r="D48" s="30"/>
      <c r="E48" s="30"/>
      <c r="F48" s="30"/>
      <c r="G48" s="30"/>
      <c r="H48" s="30"/>
      <c r="I48" s="30"/>
      <c r="J48" s="30"/>
      <c r="K48" s="30"/>
      <c r="L48" s="30"/>
      <c r="M48" s="30"/>
      <c r="N48" s="30"/>
    </row>
    <row r="49" spans="1:14" x14ac:dyDescent="0.25">
      <c r="B49" s="65" t="s">
        <v>109</v>
      </c>
      <c r="C49" s="66" t="s">
        <v>110</v>
      </c>
      <c r="D49" s="30"/>
      <c r="E49" s="30"/>
      <c r="F49" s="30"/>
      <c r="G49" s="30"/>
      <c r="H49" s="30"/>
      <c r="I49" s="30"/>
      <c r="J49" s="30"/>
      <c r="K49" s="30"/>
      <c r="L49" s="30"/>
      <c r="M49" s="30"/>
      <c r="N49" s="30"/>
    </row>
    <row r="50" spans="1:14" x14ac:dyDescent="0.25">
      <c r="B50" s="67" t="s">
        <v>111</v>
      </c>
      <c r="C50" s="66" t="s">
        <v>112</v>
      </c>
      <c r="D50" s="30"/>
      <c r="E50" s="30"/>
      <c r="F50" s="30"/>
      <c r="G50" s="30"/>
      <c r="H50" s="30"/>
      <c r="I50" s="30"/>
      <c r="J50" s="30"/>
      <c r="K50" s="30"/>
      <c r="L50" s="30"/>
      <c r="M50" s="30"/>
      <c r="N50" s="30"/>
    </row>
    <row r="51" spans="1:14" x14ac:dyDescent="0.25">
      <c r="B51" s="65" t="s">
        <v>113</v>
      </c>
      <c r="C51" s="66" t="s">
        <v>114</v>
      </c>
      <c r="D51" s="30"/>
      <c r="E51" s="30"/>
      <c r="F51" s="30"/>
      <c r="G51" s="30"/>
      <c r="H51" s="30"/>
      <c r="I51" s="30"/>
      <c r="J51" s="30"/>
      <c r="K51" s="30"/>
      <c r="L51" s="30"/>
      <c r="M51" s="30"/>
      <c r="N51" s="30"/>
    </row>
    <row r="52" spans="1:14" x14ac:dyDescent="0.25">
      <c r="B52" s="65" t="s">
        <v>115</v>
      </c>
      <c r="C52" s="66" t="s">
        <v>116</v>
      </c>
      <c r="D52" s="30"/>
      <c r="E52" s="30"/>
      <c r="F52" s="30"/>
      <c r="G52" s="30"/>
      <c r="H52" s="30"/>
      <c r="I52" s="30"/>
      <c r="J52" s="30"/>
      <c r="K52" s="30"/>
      <c r="L52" s="30"/>
      <c r="M52" s="30"/>
      <c r="N52" s="30"/>
    </row>
    <row r="53" spans="1:14" x14ac:dyDescent="0.25">
      <c r="B53" s="65" t="s">
        <v>117</v>
      </c>
      <c r="C53" s="66" t="s">
        <v>118</v>
      </c>
      <c r="D53" s="30"/>
      <c r="E53" s="30"/>
      <c r="F53" s="30"/>
      <c r="G53" s="30"/>
      <c r="H53" s="30"/>
      <c r="I53" s="30"/>
      <c r="J53" s="30"/>
      <c r="K53" s="30"/>
      <c r="L53" s="30"/>
      <c r="M53" s="30"/>
      <c r="N53" s="30"/>
    </row>
    <row r="54" spans="1:14" x14ac:dyDescent="0.25">
      <c r="B54" s="65" t="s">
        <v>119</v>
      </c>
      <c r="C54" s="66" t="s">
        <v>120</v>
      </c>
      <c r="D54" s="30"/>
      <c r="E54" s="30"/>
      <c r="F54" s="30"/>
      <c r="G54" s="30"/>
      <c r="H54" s="30"/>
      <c r="I54" s="30"/>
      <c r="J54" s="30"/>
      <c r="K54" s="30"/>
      <c r="L54" s="30"/>
      <c r="M54" s="30"/>
      <c r="N54" s="30"/>
    </row>
    <row r="55" spans="1:14" x14ac:dyDescent="0.25">
      <c r="B55" s="67" t="s">
        <v>121</v>
      </c>
      <c r="C55" s="66" t="s">
        <v>122</v>
      </c>
      <c r="D55" s="30"/>
      <c r="E55" s="30"/>
      <c r="F55" s="30"/>
      <c r="G55" s="30"/>
      <c r="H55" s="30"/>
      <c r="I55" s="30"/>
      <c r="J55" s="30"/>
      <c r="K55" s="30"/>
      <c r="L55" s="30"/>
      <c r="M55" s="30"/>
      <c r="N55" s="30"/>
    </row>
    <row r="56" spans="1:14" x14ac:dyDescent="0.25">
      <c r="B56" s="67" t="s">
        <v>123</v>
      </c>
      <c r="C56" s="66" t="s">
        <v>124</v>
      </c>
      <c r="D56" s="30"/>
      <c r="E56" s="30"/>
      <c r="F56" s="30"/>
      <c r="G56" s="30"/>
      <c r="H56" s="30"/>
      <c r="I56" s="30"/>
      <c r="J56" s="30"/>
      <c r="K56" s="30"/>
      <c r="L56" s="30"/>
      <c r="M56" s="30"/>
      <c r="N56" s="30"/>
    </row>
    <row r="57" spans="1:14" x14ac:dyDescent="0.25">
      <c r="B57" s="65" t="s">
        <v>125</v>
      </c>
      <c r="C57" s="66" t="s">
        <v>126</v>
      </c>
      <c r="D57" s="30"/>
      <c r="E57" s="30"/>
      <c r="F57" s="30"/>
      <c r="G57" s="30"/>
      <c r="H57" s="30"/>
      <c r="I57" s="30"/>
      <c r="J57" s="30"/>
      <c r="K57" s="30"/>
      <c r="L57" s="30"/>
      <c r="M57" s="30"/>
      <c r="N57" s="30"/>
    </row>
    <row r="58" spans="1:14" x14ac:dyDescent="0.25">
      <c r="B58" s="65" t="s">
        <v>127</v>
      </c>
      <c r="C58" s="66" t="s">
        <v>128</v>
      </c>
      <c r="D58" s="30"/>
      <c r="E58" s="30"/>
      <c r="F58" s="30"/>
      <c r="G58" s="30"/>
      <c r="H58" s="30"/>
      <c r="I58" s="30"/>
      <c r="J58" s="30"/>
      <c r="K58" s="30"/>
      <c r="L58" s="30"/>
      <c r="M58" s="30"/>
      <c r="N58" s="30"/>
    </row>
    <row r="59" spans="1:14" x14ac:dyDescent="0.25">
      <c r="B59" s="65" t="s">
        <v>129</v>
      </c>
      <c r="C59" s="66" t="s">
        <v>130</v>
      </c>
      <c r="D59" s="30"/>
      <c r="E59" s="30"/>
      <c r="F59" s="30"/>
      <c r="G59" s="30"/>
      <c r="H59" s="30"/>
      <c r="I59" s="30"/>
      <c r="J59" s="30"/>
      <c r="K59" s="30"/>
      <c r="L59" s="30"/>
      <c r="M59" s="30"/>
      <c r="N59" s="30"/>
    </row>
    <row r="60" spans="1:14" x14ac:dyDescent="0.25">
      <c r="B60" s="65" t="s">
        <v>131</v>
      </c>
      <c r="C60" s="66" t="s">
        <v>132</v>
      </c>
      <c r="D60" s="30"/>
      <c r="E60" s="30"/>
      <c r="F60" s="30"/>
      <c r="G60" s="30"/>
      <c r="H60" s="30"/>
      <c r="I60" s="30"/>
      <c r="J60" s="30"/>
      <c r="K60" s="30"/>
      <c r="L60" s="30"/>
      <c r="M60" s="30"/>
      <c r="N60" s="30"/>
    </row>
    <row r="61" spans="1:14" x14ac:dyDescent="0.25">
      <c r="B61" s="65" t="s">
        <v>133</v>
      </c>
      <c r="C61" s="66" t="s">
        <v>134</v>
      </c>
      <c r="D61" s="30"/>
      <c r="E61" s="30"/>
      <c r="F61" s="30"/>
      <c r="G61" s="30"/>
      <c r="H61" s="30"/>
      <c r="I61" s="30"/>
      <c r="J61" s="30"/>
      <c r="K61" s="30"/>
      <c r="L61" s="30"/>
      <c r="M61" s="30"/>
      <c r="N61" s="30"/>
    </row>
    <row r="62" spans="1:14" x14ac:dyDescent="0.25">
      <c r="B62" s="65" t="s">
        <v>135</v>
      </c>
      <c r="C62" s="66" t="s">
        <v>136</v>
      </c>
      <c r="D62" s="30"/>
      <c r="E62" s="30"/>
      <c r="F62" s="30"/>
      <c r="G62" s="30"/>
      <c r="H62" s="30"/>
      <c r="I62" s="30"/>
      <c r="J62" s="30"/>
      <c r="K62" s="30"/>
      <c r="L62" s="30"/>
      <c r="M62" s="30"/>
      <c r="N62" s="30"/>
    </row>
    <row r="63" spans="1:14" x14ac:dyDescent="0.25">
      <c r="A63" s="32"/>
      <c r="B63" s="65" t="s">
        <v>137</v>
      </c>
      <c r="C63" s="66" t="s">
        <v>138</v>
      </c>
      <c r="D63" s="30"/>
      <c r="E63" s="30"/>
      <c r="F63" s="30"/>
      <c r="G63" s="30"/>
      <c r="H63" s="30"/>
      <c r="I63" s="30"/>
      <c r="J63" s="30"/>
      <c r="K63" s="30"/>
      <c r="L63" s="30"/>
      <c r="M63" s="30"/>
      <c r="N63" s="30"/>
    </row>
    <row r="64" spans="1:14" x14ac:dyDescent="0.25">
      <c r="B64" s="65" t="s">
        <v>139</v>
      </c>
      <c r="C64" s="66" t="s">
        <v>140</v>
      </c>
      <c r="D64" s="30"/>
      <c r="E64" s="30"/>
      <c r="F64" s="68"/>
      <c r="G64" s="30"/>
      <c r="H64" s="30"/>
      <c r="I64" s="30"/>
      <c r="J64" s="30"/>
      <c r="K64" s="30"/>
      <c r="L64" s="30"/>
      <c r="M64" s="30"/>
      <c r="N64" s="30"/>
    </row>
    <row r="65" spans="1:14" s="32" customFormat="1" x14ac:dyDescent="0.25">
      <c r="A65"/>
      <c r="B65" s="65" t="s">
        <v>141</v>
      </c>
      <c r="C65" s="66" t="s">
        <v>142</v>
      </c>
      <c r="D65" s="30"/>
      <c r="E65" s="68"/>
      <c r="F65" s="30"/>
      <c r="G65" s="68"/>
      <c r="H65" s="68"/>
      <c r="I65" s="68"/>
      <c r="J65" s="68"/>
      <c r="K65" s="68"/>
      <c r="L65" s="68"/>
      <c r="M65" s="68"/>
      <c r="N65" s="68"/>
    </row>
    <row r="66" spans="1:14" x14ac:dyDescent="0.25">
      <c r="B66" s="65" t="s">
        <v>143</v>
      </c>
      <c r="C66" s="66" t="s">
        <v>144</v>
      </c>
      <c r="D66" s="30"/>
      <c r="E66" s="30"/>
      <c r="F66" s="30"/>
      <c r="G66" s="30"/>
      <c r="H66" s="30"/>
      <c r="I66" s="30"/>
      <c r="J66" s="30"/>
      <c r="K66" s="30"/>
      <c r="L66" s="30"/>
      <c r="M66" s="30"/>
      <c r="N66" s="30"/>
    </row>
    <row r="67" spans="1:14" ht="15.75" thickBot="1" x14ac:dyDescent="0.3">
      <c r="B67" s="69" t="s">
        <v>145</v>
      </c>
      <c r="C67" s="70" t="s">
        <v>146</v>
      </c>
      <c r="D67" s="30"/>
      <c r="E67" s="30"/>
      <c r="F67" s="30"/>
      <c r="G67" s="30"/>
      <c r="H67" s="30"/>
      <c r="I67" s="30"/>
      <c r="J67" s="30"/>
      <c r="K67" s="30"/>
      <c r="L67" s="30"/>
      <c r="M67" s="30"/>
      <c r="N67" s="30"/>
    </row>
    <row r="68" spans="1:14" ht="29.25" customHeight="1" x14ac:dyDescent="0.25">
      <c r="A68" s="32"/>
      <c r="B68" s="30"/>
      <c r="C68" s="30"/>
      <c r="D68" s="29"/>
      <c r="E68" s="30"/>
      <c r="F68" s="30"/>
      <c r="G68" s="30"/>
      <c r="H68" s="30"/>
      <c r="I68" s="30"/>
      <c r="J68" s="30"/>
      <c r="K68" s="30"/>
      <c r="L68" s="30"/>
      <c r="M68" s="30"/>
      <c r="N68" s="30"/>
    </row>
    <row r="69" spans="1:14" ht="29.25" customHeight="1" x14ac:dyDescent="0.25">
      <c r="A69" s="32"/>
      <c r="B69" s="30"/>
      <c r="C69" s="30"/>
      <c r="D69" s="29"/>
      <c r="E69" s="30"/>
      <c r="G69" s="30"/>
      <c r="H69" s="30"/>
      <c r="I69" s="30"/>
      <c r="J69" s="30"/>
      <c r="K69" s="30"/>
      <c r="L69" s="30"/>
      <c r="M69" s="30"/>
      <c r="N69" s="30"/>
    </row>
    <row r="70" spans="1:14" s="32" customFormat="1" ht="29.25" customHeight="1" x14ac:dyDescent="0.25">
      <c r="A70"/>
      <c r="B70" s="30"/>
      <c r="C70" s="30"/>
      <c r="D70" s="29"/>
      <c r="E70" s="68"/>
      <c r="F70" s="68"/>
      <c r="G70" s="68"/>
      <c r="H70" s="68"/>
      <c r="I70" s="68"/>
      <c r="J70" s="68"/>
      <c r="K70" s="68"/>
      <c r="L70" s="68"/>
      <c r="M70" s="68"/>
      <c r="N70" s="68"/>
    </row>
    <row r="71" spans="1:14" s="32" customFormat="1" ht="29.25" customHeight="1" x14ac:dyDescent="0.25">
      <c r="A71"/>
      <c r="B71" s="30"/>
      <c r="C71" s="30"/>
      <c r="D71" s="29"/>
      <c r="E71" s="68"/>
      <c r="G71" s="68"/>
      <c r="H71" s="68"/>
      <c r="I71" s="68"/>
      <c r="J71" s="68"/>
      <c r="K71" s="68"/>
      <c r="L71" s="68"/>
      <c r="M71" s="68"/>
      <c r="N71" s="68"/>
    </row>
    <row r="72" spans="1:14" ht="29.25" customHeight="1" x14ac:dyDescent="0.25">
      <c r="B72" s="30"/>
      <c r="C72" s="30"/>
      <c r="D72" s="29"/>
      <c r="E72" s="30"/>
      <c r="F72" s="30"/>
      <c r="G72" s="30"/>
      <c r="H72" s="30"/>
      <c r="I72" s="30"/>
      <c r="J72" s="30"/>
      <c r="K72" s="30"/>
      <c r="L72" s="30"/>
      <c r="M72" s="30"/>
      <c r="N72" s="30"/>
    </row>
    <row r="73" spans="1:14" ht="29.25" customHeight="1" x14ac:dyDescent="0.25">
      <c r="B73" s="30"/>
      <c r="C73" s="30"/>
      <c r="D73" s="29"/>
      <c r="E73" s="30"/>
      <c r="F73" s="30"/>
      <c r="G73" s="30"/>
      <c r="H73" s="30"/>
      <c r="I73" s="30"/>
      <c r="J73" s="30"/>
      <c r="K73" s="30"/>
      <c r="L73" s="30"/>
      <c r="M73" s="30"/>
      <c r="N73" s="30"/>
    </row>
    <row r="74" spans="1:14" ht="29.25" customHeight="1" x14ac:dyDescent="0.25">
      <c r="B74" s="30"/>
      <c r="C74" s="30"/>
      <c r="D74" s="29"/>
      <c r="E74" s="30"/>
      <c r="F74" s="30"/>
      <c r="G74" s="30"/>
      <c r="H74" s="30"/>
      <c r="I74" s="30"/>
      <c r="J74" s="30"/>
      <c r="K74" s="30"/>
      <c r="L74" s="30"/>
      <c r="M74" s="30"/>
      <c r="N74" s="30"/>
    </row>
    <row r="75" spans="1:14" ht="29.25" customHeight="1" x14ac:dyDescent="0.25">
      <c r="E75" s="30"/>
      <c r="F75" s="30"/>
      <c r="G75" s="30"/>
      <c r="H75" s="30"/>
      <c r="I75" s="30"/>
      <c r="J75" s="30"/>
      <c r="K75" s="30"/>
      <c r="L75" s="30"/>
      <c r="M75" s="30"/>
      <c r="N75" s="30"/>
    </row>
    <row r="76" spans="1:14" ht="29.25" customHeight="1" x14ac:dyDescent="0.25">
      <c r="E76" s="30"/>
      <c r="F76" s="30"/>
      <c r="G76" s="30"/>
      <c r="H76" s="30"/>
      <c r="I76" s="30"/>
      <c r="J76" s="30"/>
      <c r="K76" s="30"/>
      <c r="L76" s="30"/>
      <c r="M76" s="30"/>
      <c r="N76" s="30"/>
    </row>
    <row r="77" spans="1:14" ht="29.25" customHeight="1" x14ac:dyDescent="0.25">
      <c r="E77" s="30"/>
      <c r="F77" s="30"/>
      <c r="G77" s="30"/>
      <c r="H77" s="30"/>
      <c r="I77" s="30"/>
      <c r="J77" s="30"/>
      <c r="K77" s="30"/>
      <c r="L77" s="30"/>
      <c r="M77" s="30"/>
      <c r="N77" s="30"/>
    </row>
    <row r="78" spans="1:14" ht="29.25" customHeight="1" x14ac:dyDescent="0.25">
      <c r="E78" s="30"/>
      <c r="F78" s="30"/>
      <c r="G78" s="30"/>
      <c r="H78" s="30"/>
      <c r="I78" s="30"/>
      <c r="J78" s="30"/>
      <c r="K78" s="30"/>
      <c r="L78" s="30"/>
      <c r="M78" s="30"/>
      <c r="N78" s="30"/>
    </row>
    <row r="79" spans="1:14" x14ac:dyDescent="0.25">
      <c r="E79" s="30"/>
      <c r="F79" s="30"/>
      <c r="G79" s="30"/>
      <c r="H79" s="30"/>
      <c r="I79" s="30"/>
      <c r="J79" s="30"/>
      <c r="K79" s="30"/>
      <c r="L79" s="30"/>
      <c r="M79" s="30"/>
      <c r="N79" s="30"/>
    </row>
    <row r="80" spans="1:14" x14ac:dyDescent="0.25">
      <c r="E80" s="30"/>
      <c r="F80" s="30"/>
      <c r="G80" s="30"/>
      <c r="H80" s="30"/>
      <c r="I80" s="30"/>
      <c r="J80" s="30"/>
      <c r="K80" s="30"/>
      <c r="L80" s="30"/>
      <c r="M80" s="30"/>
      <c r="N80" s="30"/>
    </row>
    <row r="81" spans="5:14" x14ac:dyDescent="0.25">
      <c r="E81" s="30"/>
      <c r="F81" s="30"/>
      <c r="G81" s="30"/>
      <c r="H81" s="30"/>
      <c r="I81" s="30"/>
      <c r="J81" s="30"/>
      <c r="K81" s="30"/>
      <c r="L81" s="30"/>
      <c r="M81" s="30"/>
      <c r="N81" s="30"/>
    </row>
    <row r="82" spans="5:14" x14ac:dyDescent="0.25">
      <c r="E82" s="30"/>
      <c r="F82" s="30"/>
      <c r="G82" s="30"/>
      <c r="H82" s="30"/>
      <c r="I82" s="30"/>
      <c r="J82" s="30"/>
      <c r="K82" s="30"/>
      <c r="L82" s="30"/>
      <c r="M82" s="30"/>
      <c r="N82" s="30"/>
    </row>
    <row r="83" spans="5:14" x14ac:dyDescent="0.25">
      <c r="E83" s="30"/>
      <c r="F83" s="30"/>
      <c r="G83" s="30"/>
      <c r="H83" s="30"/>
      <c r="I83" s="30"/>
      <c r="J83" s="30"/>
      <c r="K83" s="30"/>
      <c r="L83" s="30"/>
      <c r="M83" s="30"/>
      <c r="N83" s="30"/>
    </row>
    <row r="84" spans="5:14" x14ac:dyDescent="0.25">
      <c r="E84" s="30"/>
      <c r="F84" s="30"/>
      <c r="G84" s="30"/>
      <c r="H84" s="30"/>
      <c r="I84" s="30"/>
      <c r="J84" s="30"/>
      <c r="K84" s="30"/>
      <c r="L84" s="30"/>
      <c r="M84" s="30"/>
      <c r="N84" s="30"/>
    </row>
    <row r="85" spans="5:14" x14ac:dyDescent="0.25">
      <c r="E85" s="30"/>
      <c r="F85" s="30"/>
      <c r="G85" s="30"/>
      <c r="H85" s="30"/>
      <c r="I85" s="30"/>
      <c r="J85" s="30"/>
      <c r="K85" s="30"/>
      <c r="L85" s="30"/>
      <c r="M85" s="30"/>
      <c r="N85" s="30"/>
    </row>
    <row r="86" spans="5:14" x14ac:dyDescent="0.25">
      <c r="E86" s="30"/>
      <c r="F86" s="30"/>
      <c r="G86" s="30"/>
      <c r="H86" s="30"/>
      <c r="I86" s="30"/>
      <c r="J86" s="30"/>
      <c r="K86" s="30"/>
      <c r="L86" s="30"/>
      <c r="M86" s="30"/>
      <c r="N86" s="30"/>
    </row>
    <row r="87" spans="5:14" x14ac:dyDescent="0.25">
      <c r="E87" s="30"/>
      <c r="F87" s="30"/>
      <c r="G87" s="30"/>
      <c r="H87" s="30"/>
      <c r="I87" s="30"/>
      <c r="J87" s="30"/>
      <c r="K87" s="30"/>
      <c r="L87" s="30"/>
      <c r="M87" s="30"/>
      <c r="N87" s="30"/>
    </row>
  </sheetData>
  <mergeCells count="1">
    <mergeCell ref="B4:C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zoomScale="75" zoomScaleNormal="75" workbookViewId="0">
      <selection activeCell="C13" sqref="C13"/>
    </sheetView>
  </sheetViews>
  <sheetFormatPr defaultColWidth="11.42578125" defaultRowHeight="15" outlineLevelRow="1" x14ac:dyDescent="0.25"/>
  <cols>
    <col min="1" max="1" width="11.140625" style="82" customWidth="1"/>
    <col min="2" max="2" width="26.42578125" style="82" customWidth="1"/>
    <col min="3" max="3" width="15.85546875" style="89" customWidth="1"/>
    <col min="4" max="6" width="14" style="82" customWidth="1"/>
    <col min="7" max="7" width="18.140625" style="82" customWidth="1"/>
    <col min="8" max="8" width="33.85546875" style="82" customWidth="1"/>
    <col min="9" max="17" width="12.5703125" style="82" customWidth="1"/>
    <col min="18" max="16384" width="11.42578125" style="82"/>
  </cols>
  <sheetData>
    <row r="1" spans="1:17" s="73" customFormat="1" ht="22.5" x14ac:dyDescent="0.25">
      <c r="B1" s="74" t="s">
        <v>28</v>
      </c>
      <c r="C1" s="75"/>
    </row>
    <row r="3" spans="1:17" s="77" customFormat="1" ht="12" thickBot="1" x14ac:dyDescent="0.3">
      <c r="A3" s="76" t="s">
        <v>42</v>
      </c>
      <c r="C3" s="78"/>
    </row>
    <row r="4" spans="1:17" s="77" customFormat="1" ht="13.5" outlineLevel="1" thickBot="1" x14ac:dyDescent="0.3">
      <c r="B4" s="511" t="s">
        <v>29</v>
      </c>
      <c r="C4" s="512"/>
      <c r="D4" s="512"/>
      <c r="E4" s="512"/>
      <c r="F4" s="512"/>
      <c r="G4" s="513"/>
      <c r="H4" s="79"/>
      <c r="I4" s="79"/>
      <c r="J4" s="79"/>
      <c r="K4" s="79"/>
      <c r="L4" s="79"/>
      <c r="M4" s="79"/>
      <c r="N4" s="79"/>
      <c r="O4" s="79"/>
      <c r="P4" s="79"/>
      <c r="Q4" s="79"/>
    </row>
    <row r="5" spans="1:17" ht="18" x14ac:dyDescent="0.25">
      <c r="A5" s="80"/>
      <c r="B5" s="81"/>
      <c r="C5" s="79"/>
      <c r="D5" s="79"/>
      <c r="E5" s="79"/>
      <c r="F5" s="79"/>
      <c r="G5" s="79"/>
      <c r="H5" s="79"/>
      <c r="I5" s="79"/>
      <c r="J5" s="79"/>
      <c r="K5" s="79"/>
      <c r="L5" s="79"/>
      <c r="M5" s="79"/>
      <c r="N5" s="79"/>
      <c r="O5" s="79"/>
      <c r="P5" s="79"/>
      <c r="Q5" s="79"/>
    </row>
    <row r="6" spans="1:17" s="87" customFormat="1" ht="18" x14ac:dyDescent="0.25">
      <c r="A6" s="83" t="s">
        <v>27</v>
      </c>
      <c r="B6" s="84"/>
      <c r="C6" s="85"/>
      <c r="D6" s="85"/>
      <c r="E6" s="85"/>
      <c r="F6" s="85"/>
      <c r="G6" s="85"/>
      <c r="H6" s="85"/>
      <c r="I6" s="85"/>
      <c r="J6" s="85"/>
      <c r="K6" s="86"/>
      <c r="L6" s="86"/>
      <c r="M6" s="86"/>
      <c r="N6" s="86"/>
      <c r="O6" s="86"/>
      <c r="P6" s="86"/>
    </row>
    <row r="7" spans="1:17" s="87" customFormat="1" ht="18.75" thickBot="1" x14ac:dyDescent="0.3">
      <c r="A7" s="88"/>
      <c r="B7" s="84"/>
      <c r="C7" s="85"/>
      <c r="D7" s="85"/>
      <c r="E7" s="85"/>
      <c r="F7" s="85"/>
      <c r="G7" s="85"/>
      <c r="H7" s="85"/>
      <c r="I7" s="85"/>
      <c r="J7" s="85"/>
      <c r="K7" s="86"/>
      <c r="L7" s="86"/>
      <c r="M7" s="86"/>
      <c r="N7" s="86"/>
      <c r="O7" s="86"/>
      <c r="P7" s="86"/>
    </row>
    <row r="8" spans="1:17" s="87" customFormat="1" ht="18" x14ac:dyDescent="0.25">
      <c r="A8" s="88"/>
      <c r="B8" s="514" t="s">
        <v>147</v>
      </c>
      <c r="C8" s="515"/>
      <c r="D8" s="515"/>
      <c r="E8" s="515"/>
      <c r="F8" s="515"/>
      <c r="G8" s="516"/>
      <c r="H8" s="85"/>
      <c r="I8" s="86"/>
      <c r="J8" s="86"/>
      <c r="K8" s="86"/>
      <c r="L8" s="86"/>
      <c r="M8" s="86"/>
      <c r="N8" s="86"/>
    </row>
    <row r="9" spans="1:17" s="87" customFormat="1" ht="18.75" thickBot="1" x14ac:dyDescent="0.3">
      <c r="A9" s="88"/>
      <c r="B9" s="517"/>
      <c r="C9" s="518"/>
      <c r="D9" s="518"/>
      <c r="E9" s="518"/>
      <c r="F9" s="518"/>
      <c r="G9" s="519"/>
      <c r="H9" s="85"/>
      <c r="I9" s="86"/>
      <c r="J9" s="86"/>
      <c r="K9" s="86"/>
      <c r="L9" s="86"/>
      <c r="M9" s="86"/>
      <c r="N9" s="86"/>
    </row>
    <row r="10" spans="1:17" s="87" customFormat="1" ht="18" x14ac:dyDescent="0.25">
      <c r="A10" s="88"/>
      <c r="B10" s="84"/>
      <c r="C10" s="85"/>
      <c r="D10" s="85"/>
      <c r="E10" s="85"/>
      <c r="F10" s="85"/>
      <c r="G10" s="85"/>
      <c r="H10" s="85"/>
      <c r="I10" s="85"/>
      <c r="J10" s="85"/>
      <c r="K10" s="86"/>
      <c r="L10" s="86"/>
      <c r="M10" s="86"/>
      <c r="N10" s="86"/>
      <c r="O10" s="86"/>
      <c r="P10" s="86"/>
    </row>
    <row r="11" spans="1:17" s="87" customFormat="1" x14ac:dyDescent="0.25"/>
    <row r="12" spans="1:17" ht="15.75" thickBot="1" x14ac:dyDescent="0.3"/>
    <row r="13" spans="1:17" ht="15.75" thickBot="1" x14ac:dyDescent="0.3">
      <c r="B13" s="90" t="s">
        <v>28</v>
      </c>
      <c r="C13" s="91"/>
    </row>
  </sheetData>
  <mergeCells count="2">
    <mergeCell ref="B4:G4"/>
    <mergeCell ref="B8:G9"/>
  </mergeCells>
  <dataValidations count="1">
    <dataValidation type="list" allowBlank="1" showInputMessage="1" showErrorMessage="1" sqref="C13">
      <formula1>"Austria,Belgium,Bulgaria,Croatia,Cyprus,Czech Republic,Denmark,Estonia,Finland,France,Germany,Greece,Hungary,Iceland,Ireland,Italy,Latvia,Liechtenstein,Malta,Netherlands,Norway,Poland,Portugal,Romania,Slovakia,Slovenia,Spain,Sweden,United Kingdom,Other"</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8"/>
  <sheetViews>
    <sheetView topLeftCell="A79" zoomScale="75" zoomScaleNormal="75" workbookViewId="0">
      <selection activeCell="G54" sqref="G54"/>
    </sheetView>
  </sheetViews>
  <sheetFormatPr defaultColWidth="11.42578125" defaultRowHeight="15" outlineLevelRow="1" x14ac:dyDescent="0.25"/>
  <cols>
    <col min="1" max="1" width="11.140625" style="87" customWidth="1"/>
    <col min="2" max="2" width="43.42578125" style="87" customWidth="1"/>
    <col min="3" max="3" width="56.28515625" style="87" customWidth="1"/>
    <col min="4" max="4" width="25.140625" style="87" customWidth="1"/>
    <col min="5" max="5" width="30" style="87" customWidth="1"/>
    <col min="6" max="13" width="26.5703125" style="87" customWidth="1"/>
    <col min="14" max="16384" width="11.42578125" style="87"/>
  </cols>
  <sheetData>
    <row r="1" spans="1:18" s="73" customFormat="1" ht="33.75" customHeight="1" x14ac:dyDescent="0.25">
      <c r="A1" s="87"/>
      <c r="B1" s="74" t="s">
        <v>31</v>
      </c>
    </row>
    <row r="3" spans="1:18" s="77" customFormat="1" ht="17.25" customHeight="1" thickBot="1" x14ac:dyDescent="0.3">
      <c r="A3" s="76" t="s">
        <v>42</v>
      </c>
      <c r="B3" s="79"/>
      <c r="C3" s="79"/>
      <c r="D3" s="79"/>
      <c r="E3" s="79"/>
      <c r="F3" s="79"/>
      <c r="G3" s="79"/>
      <c r="H3" s="79"/>
      <c r="I3" s="79"/>
      <c r="J3" s="79"/>
      <c r="K3" s="79"/>
      <c r="L3" s="79"/>
      <c r="M3" s="79"/>
    </row>
    <row r="4" spans="1:18" s="77" customFormat="1" ht="18" customHeight="1" outlineLevel="1" thickBot="1" x14ac:dyDescent="0.3">
      <c r="A4" s="76"/>
      <c r="B4" s="537" t="s">
        <v>32</v>
      </c>
      <c r="C4" s="538"/>
      <c r="D4" s="538"/>
      <c r="E4" s="539"/>
      <c r="F4" s="79"/>
      <c r="G4" s="79"/>
      <c r="H4" s="79"/>
      <c r="I4" s="79"/>
      <c r="J4" s="79"/>
      <c r="K4" s="79"/>
      <c r="L4" s="79"/>
      <c r="M4" s="79"/>
    </row>
    <row r="5" spans="1:18" x14ac:dyDescent="0.25">
      <c r="A5" s="92"/>
      <c r="B5" s="86"/>
      <c r="C5" s="86"/>
      <c r="D5" s="86"/>
      <c r="E5" s="86"/>
      <c r="F5" s="86"/>
      <c r="G5" s="86"/>
      <c r="H5" s="86"/>
      <c r="I5" s="93"/>
      <c r="J5" s="93"/>
      <c r="K5" s="93"/>
      <c r="L5" s="93"/>
      <c r="M5" s="93"/>
    </row>
    <row r="6" spans="1:18" x14ac:dyDescent="0.25">
      <c r="A6" s="92"/>
      <c r="B6" s="86"/>
      <c r="C6" s="86"/>
      <c r="D6" s="86"/>
      <c r="E6" s="86"/>
      <c r="F6" s="86"/>
      <c r="G6" s="86"/>
      <c r="H6" s="86"/>
      <c r="I6" s="93"/>
      <c r="J6" s="93"/>
      <c r="K6" s="93"/>
      <c r="L6" s="93"/>
      <c r="M6" s="93"/>
    </row>
    <row r="7" spans="1:18" s="82" customFormat="1" ht="18" x14ac:dyDescent="0.25">
      <c r="A7" s="83" t="s">
        <v>148</v>
      </c>
      <c r="B7" s="94"/>
      <c r="C7" s="79"/>
      <c r="D7" s="79"/>
      <c r="E7" s="79"/>
      <c r="F7" s="79"/>
      <c r="G7" s="79"/>
      <c r="H7" s="79"/>
      <c r="I7" s="79"/>
      <c r="J7" s="79"/>
      <c r="K7" s="79"/>
      <c r="L7" s="79"/>
      <c r="M7" s="79"/>
      <c r="N7" s="79"/>
      <c r="O7" s="79"/>
      <c r="P7" s="79"/>
      <c r="Q7" s="79"/>
      <c r="R7" s="79"/>
    </row>
    <row r="8" spans="1:18" s="82" customFormat="1" ht="15.75" thickBot="1" x14ac:dyDescent="0.3">
      <c r="B8" s="94"/>
      <c r="C8" s="79"/>
      <c r="D8" s="79"/>
      <c r="E8" s="79"/>
      <c r="F8" s="79"/>
      <c r="G8" s="79"/>
      <c r="H8" s="79"/>
      <c r="I8" s="79"/>
      <c r="J8" s="79"/>
      <c r="K8" s="79"/>
      <c r="L8" s="79"/>
      <c r="M8" s="79"/>
      <c r="N8" s="79"/>
      <c r="O8" s="79"/>
      <c r="P8" s="79"/>
      <c r="Q8" s="79"/>
      <c r="R8" s="79"/>
    </row>
    <row r="9" spans="1:18" s="82" customFormat="1" ht="18" x14ac:dyDescent="0.25">
      <c r="A9" s="80"/>
      <c r="B9" s="540" t="s">
        <v>149</v>
      </c>
      <c r="C9" s="541"/>
      <c r="D9" s="541"/>
      <c r="E9" s="541"/>
      <c r="F9" s="541"/>
      <c r="G9" s="541"/>
      <c r="H9" s="542"/>
      <c r="I9" s="79"/>
      <c r="J9" s="79"/>
      <c r="K9" s="79"/>
      <c r="L9" s="79"/>
      <c r="M9" s="79"/>
      <c r="N9" s="79"/>
      <c r="O9" s="79"/>
      <c r="P9" s="79"/>
      <c r="Q9" s="79"/>
      <c r="R9" s="79"/>
    </row>
    <row r="10" spans="1:18" s="82" customFormat="1" ht="18" x14ac:dyDescent="0.25">
      <c r="A10" s="80"/>
      <c r="B10" s="543"/>
      <c r="C10" s="544"/>
      <c r="D10" s="544"/>
      <c r="E10" s="544"/>
      <c r="F10" s="544"/>
      <c r="G10" s="544"/>
      <c r="H10" s="545"/>
      <c r="I10" s="79"/>
      <c r="J10" s="79"/>
      <c r="K10" s="79"/>
      <c r="L10" s="79"/>
      <c r="M10" s="79"/>
      <c r="N10" s="79"/>
      <c r="O10" s="79"/>
      <c r="P10" s="79"/>
      <c r="Q10" s="79"/>
      <c r="R10" s="79"/>
    </row>
    <row r="11" spans="1:18" s="82" customFormat="1" ht="18" x14ac:dyDescent="0.25">
      <c r="A11" s="80"/>
      <c r="B11" s="543"/>
      <c r="C11" s="544"/>
      <c r="D11" s="544"/>
      <c r="E11" s="544"/>
      <c r="F11" s="544"/>
      <c r="G11" s="544"/>
      <c r="H11" s="545"/>
      <c r="I11" s="79"/>
      <c r="J11" s="79"/>
      <c r="K11" s="79"/>
      <c r="L11" s="79"/>
      <c r="M11" s="79"/>
      <c r="N11" s="79"/>
      <c r="O11" s="79"/>
      <c r="P11" s="79"/>
      <c r="Q11" s="79"/>
      <c r="R11" s="79"/>
    </row>
    <row r="12" spans="1:18" s="82" customFormat="1" ht="18" x14ac:dyDescent="0.25">
      <c r="A12" s="80"/>
      <c r="B12" s="543"/>
      <c r="C12" s="544"/>
      <c r="D12" s="544"/>
      <c r="E12" s="544"/>
      <c r="F12" s="544"/>
      <c r="G12" s="544"/>
      <c r="H12" s="545"/>
      <c r="I12" s="79"/>
      <c r="J12" s="79"/>
      <c r="K12" s="79"/>
      <c r="L12" s="79"/>
      <c r="M12" s="79"/>
      <c r="N12" s="79"/>
      <c r="O12" s="79"/>
      <c r="P12" s="79"/>
      <c r="Q12" s="79"/>
      <c r="R12" s="79"/>
    </row>
    <row r="13" spans="1:18" s="82" customFormat="1" ht="18" x14ac:dyDescent="0.25">
      <c r="A13" s="80"/>
      <c r="B13" s="543"/>
      <c r="C13" s="544"/>
      <c r="D13" s="544"/>
      <c r="E13" s="544"/>
      <c r="F13" s="544"/>
      <c r="G13" s="544"/>
      <c r="H13" s="545"/>
      <c r="I13" s="79"/>
      <c r="J13" s="79"/>
      <c r="K13" s="79"/>
      <c r="L13" s="79"/>
      <c r="M13" s="79"/>
      <c r="N13" s="79"/>
      <c r="O13" s="79"/>
      <c r="P13" s="79"/>
      <c r="Q13" s="79"/>
      <c r="R13" s="79"/>
    </row>
    <row r="14" spans="1:18" s="82" customFormat="1" ht="18" x14ac:dyDescent="0.25">
      <c r="A14" s="80"/>
      <c r="B14" s="543"/>
      <c r="C14" s="544"/>
      <c r="D14" s="544"/>
      <c r="E14" s="544"/>
      <c r="F14" s="544"/>
      <c r="G14" s="544"/>
      <c r="H14" s="545"/>
      <c r="I14" s="79"/>
      <c r="J14" s="79"/>
      <c r="K14" s="79"/>
      <c r="L14" s="79"/>
      <c r="M14" s="79"/>
      <c r="N14" s="79"/>
      <c r="O14" s="79"/>
      <c r="P14" s="79"/>
      <c r="Q14" s="79"/>
      <c r="R14" s="79"/>
    </row>
    <row r="15" spans="1:18" s="82" customFormat="1" ht="18" x14ac:dyDescent="0.25">
      <c r="A15" s="80"/>
      <c r="B15" s="543"/>
      <c r="C15" s="544"/>
      <c r="D15" s="544"/>
      <c r="E15" s="544"/>
      <c r="F15" s="544"/>
      <c r="G15" s="544"/>
      <c r="H15" s="545"/>
      <c r="I15" s="79"/>
      <c r="J15" s="79"/>
      <c r="K15" s="79"/>
      <c r="L15" s="79"/>
      <c r="M15" s="79"/>
      <c r="N15" s="79"/>
      <c r="O15" s="79"/>
      <c r="P15" s="79"/>
      <c r="Q15" s="79"/>
      <c r="R15" s="79"/>
    </row>
    <row r="16" spans="1:18" s="82" customFormat="1" ht="18" x14ac:dyDescent="0.25">
      <c r="A16" s="80"/>
      <c r="B16" s="543"/>
      <c r="C16" s="544"/>
      <c r="D16" s="544"/>
      <c r="E16" s="544"/>
      <c r="F16" s="544"/>
      <c r="G16" s="544"/>
      <c r="H16" s="545"/>
      <c r="I16" s="79"/>
      <c r="J16" s="79"/>
      <c r="K16" s="79"/>
      <c r="L16" s="79"/>
      <c r="M16" s="79"/>
      <c r="N16" s="79"/>
      <c r="O16" s="79"/>
      <c r="P16" s="79"/>
      <c r="Q16" s="79"/>
      <c r="R16" s="79"/>
    </row>
    <row r="17" spans="1:18" s="82" customFormat="1" ht="18" x14ac:dyDescent="0.25">
      <c r="A17" s="80"/>
      <c r="B17" s="543"/>
      <c r="C17" s="544"/>
      <c r="D17" s="544"/>
      <c r="E17" s="544"/>
      <c r="F17" s="544"/>
      <c r="G17" s="544"/>
      <c r="H17" s="545"/>
      <c r="I17" s="79"/>
      <c r="J17" s="79"/>
      <c r="K17" s="79"/>
      <c r="L17" s="79"/>
      <c r="M17" s="79"/>
      <c r="N17" s="79"/>
      <c r="O17" s="79"/>
      <c r="P17" s="79"/>
      <c r="Q17" s="79"/>
      <c r="R17" s="79"/>
    </row>
    <row r="18" spans="1:18" s="82" customFormat="1" ht="18" x14ac:dyDescent="0.25">
      <c r="A18" s="80"/>
      <c r="B18" s="543"/>
      <c r="C18" s="544"/>
      <c r="D18" s="544"/>
      <c r="E18" s="544"/>
      <c r="F18" s="544"/>
      <c r="G18" s="544"/>
      <c r="H18" s="545"/>
      <c r="I18" s="79"/>
      <c r="J18" s="79"/>
      <c r="K18" s="79"/>
      <c r="L18" s="79"/>
      <c r="M18" s="79"/>
      <c r="N18" s="79"/>
      <c r="O18" s="79"/>
      <c r="P18" s="79"/>
      <c r="Q18" s="79"/>
      <c r="R18" s="79"/>
    </row>
    <row r="19" spans="1:18" s="82" customFormat="1" ht="18" x14ac:dyDescent="0.25">
      <c r="A19" s="80"/>
      <c r="B19" s="543"/>
      <c r="C19" s="544"/>
      <c r="D19" s="544"/>
      <c r="E19" s="544"/>
      <c r="F19" s="544"/>
      <c r="G19" s="544"/>
      <c r="H19" s="545"/>
      <c r="I19" s="79"/>
      <c r="J19" s="79"/>
      <c r="K19" s="79"/>
      <c r="L19" s="79"/>
      <c r="M19" s="79"/>
      <c r="N19" s="79"/>
      <c r="O19" s="79"/>
      <c r="P19" s="79"/>
      <c r="Q19" s="79"/>
      <c r="R19" s="79"/>
    </row>
    <row r="20" spans="1:18" s="82" customFormat="1" ht="18" x14ac:dyDescent="0.25">
      <c r="A20" s="80"/>
      <c r="B20" s="543"/>
      <c r="C20" s="544"/>
      <c r="D20" s="544"/>
      <c r="E20" s="544"/>
      <c r="F20" s="544"/>
      <c r="G20" s="544"/>
      <c r="H20" s="545"/>
      <c r="I20" s="79"/>
      <c r="J20" s="79"/>
      <c r="K20" s="79"/>
      <c r="L20" s="79"/>
      <c r="M20" s="79"/>
      <c r="N20" s="79"/>
      <c r="O20" s="79"/>
      <c r="P20" s="79"/>
      <c r="Q20" s="79"/>
      <c r="R20" s="79"/>
    </row>
    <row r="21" spans="1:18" s="82" customFormat="1" ht="18" x14ac:dyDescent="0.25">
      <c r="A21" s="80"/>
      <c r="B21" s="543"/>
      <c r="C21" s="544"/>
      <c r="D21" s="544"/>
      <c r="E21" s="544"/>
      <c r="F21" s="544"/>
      <c r="G21" s="544"/>
      <c r="H21" s="545"/>
      <c r="I21" s="79"/>
      <c r="J21" s="79"/>
      <c r="K21" s="79"/>
      <c r="L21" s="79"/>
      <c r="M21" s="79"/>
      <c r="N21" s="79"/>
      <c r="O21" s="79"/>
      <c r="P21" s="79"/>
      <c r="Q21" s="79"/>
      <c r="R21" s="79"/>
    </row>
    <row r="22" spans="1:18" s="82" customFormat="1" ht="18.75" thickBot="1" x14ac:dyDescent="0.3">
      <c r="A22" s="80"/>
      <c r="B22" s="546"/>
      <c r="C22" s="547"/>
      <c r="D22" s="547"/>
      <c r="E22" s="547"/>
      <c r="F22" s="547"/>
      <c r="G22" s="547"/>
      <c r="H22" s="548"/>
      <c r="I22" s="79"/>
      <c r="J22" s="79"/>
      <c r="K22" s="79"/>
      <c r="L22" s="79"/>
      <c r="M22" s="79"/>
      <c r="N22" s="79"/>
      <c r="O22" s="79"/>
      <c r="P22" s="79"/>
      <c r="Q22" s="79"/>
      <c r="R22" s="79"/>
    </row>
    <row r="23" spans="1:18" s="82" customFormat="1" ht="15" customHeight="1" thickBot="1" x14ac:dyDescent="0.3">
      <c r="A23" s="95"/>
      <c r="B23" s="94"/>
      <c r="C23" s="79"/>
      <c r="D23" s="79"/>
      <c r="E23" s="79"/>
      <c r="F23" s="79"/>
      <c r="G23" s="79"/>
      <c r="H23" s="79"/>
      <c r="I23" s="79"/>
      <c r="J23" s="79"/>
      <c r="K23" s="79"/>
      <c r="L23" s="79"/>
      <c r="M23" s="79"/>
      <c r="N23" s="79"/>
      <c r="O23" s="79"/>
      <c r="P23" s="79"/>
      <c r="Q23" s="79"/>
      <c r="R23" s="79"/>
    </row>
    <row r="24" spans="1:18" s="82" customFormat="1" ht="15" customHeight="1" thickBot="1" x14ac:dyDescent="0.25">
      <c r="A24" s="95"/>
      <c r="B24" s="96" t="s">
        <v>321</v>
      </c>
      <c r="D24" s="79"/>
      <c r="E24" s="79"/>
      <c r="F24" s="79"/>
      <c r="G24" s="523" t="s">
        <v>150</v>
      </c>
      <c r="H24" s="525"/>
      <c r="I24" s="79"/>
      <c r="J24" s="79"/>
      <c r="K24" s="79"/>
      <c r="L24" s="79"/>
      <c r="M24" s="79"/>
      <c r="N24" s="79"/>
      <c r="O24" s="79"/>
      <c r="P24" s="79"/>
      <c r="Q24" s="79"/>
      <c r="R24" s="79"/>
    </row>
    <row r="25" spans="1:18" s="82" customFormat="1" ht="66" customHeight="1" thickBot="1" x14ac:dyDescent="0.3">
      <c r="B25" s="97" t="s">
        <v>151</v>
      </c>
      <c r="C25" s="97" t="s">
        <v>152</v>
      </c>
      <c r="D25" s="97" t="s">
        <v>153</v>
      </c>
      <c r="E25" s="97" t="s">
        <v>154</v>
      </c>
      <c r="F25" s="98" t="s">
        <v>155</v>
      </c>
      <c r="G25" s="99" t="s">
        <v>156</v>
      </c>
      <c r="H25" s="99" t="s">
        <v>157</v>
      </c>
      <c r="I25" s="100" t="s">
        <v>158</v>
      </c>
      <c r="J25" s="79"/>
      <c r="K25" s="79"/>
      <c r="L25" s="79"/>
      <c r="M25" s="79"/>
      <c r="N25" s="79"/>
      <c r="O25" s="79"/>
      <c r="P25" s="79"/>
      <c r="Q25" s="79"/>
      <c r="R25" s="79"/>
    </row>
    <row r="26" spans="1:18" s="82" customFormat="1" ht="29.25" customHeight="1" thickBot="1" x14ac:dyDescent="0.3">
      <c r="B26" s="101" t="s">
        <v>159</v>
      </c>
      <c r="C26" s="102" t="s">
        <v>160</v>
      </c>
      <c r="D26" s="103">
        <v>0</v>
      </c>
      <c r="E26" s="104">
        <v>0</v>
      </c>
      <c r="F26" s="104"/>
      <c r="G26" s="105"/>
      <c r="H26" s="106">
        <v>0</v>
      </c>
      <c r="I26" s="107"/>
      <c r="J26" s="79"/>
      <c r="K26" s="79"/>
      <c r="L26" s="79"/>
      <c r="M26" s="79"/>
      <c r="N26" s="79"/>
      <c r="O26" s="79"/>
      <c r="P26" s="79"/>
      <c r="Q26" s="79"/>
      <c r="R26" s="79"/>
    </row>
    <row r="27" spans="1:18" s="82" customFormat="1" ht="15.75" customHeight="1" x14ac:dyDescent="0.25">
      <c r="B27" s="549" t="s">
        <v>161</v>
      </c>
      <c r="C27" s="108" t="s">
        <v>162</v>
      </c>
      <c r="D27" s="109">
        <v>0</v>
      </c>
      <c r="E27" s="110">
        <v>0</v>
      </c>
      <c r="F27" s="110"/>
      <c r="G27" s="111"/>
      <c r="H27" s="112">
        <v>0</v>
      </c>
      <c r="I27" s="113"/>
      <c r="J27" s="79"/>
      <c r="K27" s="79"/>
      <c r="L27" s="79"/>
      <c r="M27" s="79"/>
      <c r="N27" s="79"/>
      <c r="O27" s="79"/>
      <c r="P27" s="79"/>
      <c r="Q27" s="79"/>
      <c r="R27" s="79"/>
    </row>
    <row r="28" spans="1:18" s="82" customFormat="1" ht="15.75" customHeight="1" x14ac:dyDescent="0.25">
      <c r="B28" s="550"/>
      <c r="C28" s="114" t="s">
        <v>163</v>
      </c>
      <c r="D28" s="109">
        <v>0</v>
      </c>
      <c r="E28" s="110">
        <v>0</v>
      </c>
      <c r="F28" s="110"/>
      <c r="G28" s="111"/>
      <c r="H28" s="115">
        <v>0</v>
      </c>
      <c r="I28" s="116"/>
      <c r="J28" s="79"/>
      <c r="K28" s="79"/>
      <c r="L28" s="79"/>
      <c r="M28" s="79"/>
      <c r="N28" s="79"/>
      <c r="O28" s="79"/>
      <c r="P28" s="79"/>
      <c r="Q28" s="79"/>
      <c r="R28" s="79"/>
    </row>
    <row r="29" spans="1:18" s="82" customFormat="1" ht="15.75" customHeight="1" x14ac:dyDescent="0.25">
      <c r="B29" s="550"/>
      <c r="C29" s="114" t="s">
        <v>164</v>
      </c>
      <c r="D29" s="109">
        <v>0</v>
      </c>
      <c r="E29" s="110">
        <v>0</v>
      </c>
      <c r="F29" s="110"/>
      <c r="G29" s="111"/>
      <c r="H29" s="115">
        <v>0</v>
      </c>
      <c r="I29" s="116"/>
      <c r="J29" s="79"/>
      <c r="K29" s="79"/>
      <c r="L29" s="79"/>
      <c r="M29" s="79"/>
      <c r="N29" s="79"/>
      <c r="O29" s="79"/>
      <c r="P29" s="79"/>
      <c r="Q29" s="79"/>
      <c r="R29" s="79"/>
    </row>
    <row r="30" spans="1:18" s="82" customFormat="1" ht="15.75" customHeight="1" x14ac:dyDescent="0.25">
      <c r="B30" s="550"/>
      <c r="C30" s="114" t="s">
        <v>165</v>
      </c>
      <c r="D30" s="109">
        <v>0</v>
      </c>
      <c r="E30" s="110">
        <v>0</v>
      </c>
      <c r="F30" s="110"/>
      <c r="G30" s="111"/>
      <c r="H30" s="115">
        <v>0</v>
      </c>
      <c r="I30" s="116"/>
      <c r="J30" s="79"/>
      <c r="K30" s="79"/>
      <c r="L30" s="79"/>
      <c r="M30" s="79"/>
      <c r="N30" s="79"/>
      <c r="O30" s="79"/>
      <c r="P30" s="79"/>
      <c r="Q30" s="79"/>
      <c r="R30" s="79"/>
    </row>
    <row r="31" spans="1:18" s="82" customFormat="1" ht="15.75" customHeight="1" x14ac:dyDescent="0.25">
      <c r="B31" s="550"/>
      <c r="C31" s="117" t="s">
        <v>166</v>
      </c>
      <c r="D31" s="109">
        <v>0</v>
      </c>
      <c r="E31" s="110">
        <v>0</v>
      </c>
      <c r="F31" s="110"/>
      <c r="G31" s="111"/>
      <c r="H31" s="115">
        <v>0</v>
      </c>
      <c r="I31" s="116"/>
      <c r="J31" s="79"/>
      <c r="K31" s="79"/>
      <c r="L31" s="79"/>
      <c r="M31" s="79"/>
      <c r="N31" s="79"/>
      <c r="O31" s="79"/>
      <c r="P31" s="79"/>
      <c r="Q31" s="79"/>
      <c r="R31" s="79"/>
    </row>
    <row r="32" spans="1:18" s="82" customFormat="1" ht="15.75" customHeight="1" x14ac:dyDescent="0.25">
      <c r="B32" s="550"/>
      <c r="C32" s="117" t="s">
        <v>167</v>
      </c>
      <c r="D32" s="109">
        <v>0</v>
      </c>
      <c r="E32" s="110">
        <v>0</v>
      </c>
      <c r="F32" s="110"/>
      <c r="G32" s="111"/>
      <c r="H32" s="115">
        <v>0</v>
      </c>
      <c r="I32" s="116"/>
      <c r="J32" s="79"/>
      <c r="K32" s="79"/>
      <c r="L32" s="79"/>
      <c r="M32" s="79"/>
      <c r="N32" s="79"/>
      <c r="O32" s="79"/>
      <c r="P32" s="79"/>
      <c r="Q32" s="79"/>
      <c r="R32" s="79"/>
    </row>
    <row r="33" spans="2:18" s="82" customFormat="1" ht="15.75" customHeight="1" x14ac:dyDescent="0.25">
      <c r="B33" s="550"/>
      <c r="C33" s="114" t="s">
        <v>168</v>
      </c>
      <c r="D33" s="109">
        <v>0</v>
      </c>
      <c r="E33" s="110">
        <v>0</v>
      </c>
      <c r="F33" s="110"/>
      <c r="G33" s="111"/>
      <c r="H33" s="115">
        <v>0</v>
      </c>
      <c r="I33" s="116"/>
      <c r="J33" s="79"/>
      <c r="K33" s="79"/>
      <c r="L33" s="79"/>
      <c r="M33" s="79"/>
      <c r="N33" s="79"/>
      <c r="O33" s="79"/>
      <c r="P33" s="79"/>
      <c r="Q33" s="79"/>
      <c r="R33" s="79"/>
    </row>
    <row r="34" spans="2:18" s="82" customFormat="1" ht="15.75" customHeight="1" x14ac:dyDescent="0.25">
      <c r="B34" s="550"/>
      <c r="C34" s="117" t="s">
        <v>169</v>
      </c>
      <c r="D34" s="109">
        <v>0</v>
      </c>
      <c r="E34" s="110">
        <v>0</v>
      </c>
      <c r="F34" s="110"/>
      <c r="G34" s="111"/>
      <c r="H34" s="112">
        <v>0</v>
      </c>
      <c r="I34" s="113"/>
      <c r="J34" s="79"/>
      <c r="K34" s="79"/>
      <c r="L34" s="79"/>
      <c r="M34" s="79"/>
      <c r="N34" s="79"/>
      <c r="O34" s="79"/>
      <c r="P34" s="79"/>
      <c r="Q34" s="79"/>
      <c r="R34" s="79"/>
    </row>
    <row r="35" spans="2:18" s="82" customFormat="1" ht="15.75" customHeight="1" x14ac:dyDescent="0.25">
      <c r="B35" s="551"/>
      <c r="C35" s="118" t="s">
        <v>170</v>
      </c>
      <c r="D35" s="109">
        <v>0</v>
      </c>
      <c r="E35" s="110">
        <v>0</v>
      </c>
      <c r="F35" s="110"/>
      <c r="G35" s="111"/>
      <c r="H35" s="112">
        <v>0</v>
      </c>
      <c r="I35" s="119"/>
      <c r="J35" s="79"/>
      <c r="K35" s="79"/>
      <c r="L35" s="79"/>
      <c r="M35" s="79"/>
      <c r="N35" s="79"/>
      <c r="O35" s="79"/>
      <c r="P35" s="79"/>
      <c r="Q35" s="79"/>
      <c r="R35" s="79"/>
    </row>
    <row r="36" spans="2:18" s="82" customFormat="1" ht="15.75" customHeight="1" x14ac:dyDescent="0.25">
      <c r="B36" s="551"/>
      <c r="C36" s="120" t="s">
        <v>171</v>
      </c>
      <c r="D36" s="109">
        <v>0</v>
      </c>
      <c r="E36" s="110">
        <v>0</v>
      </c>
      <c r="F36" s="110"/>
      <c r="G36" s="111"/>
      <c r="H36" s="112">
        <v>0</v>
      </c>
      <c r="I36" s="119"/>
      <c r="J36" s="79"/>
      <c r="K36" s="79"/>
      <c r="L36" s="79"/>
      <c r="M36" s="79"/>
      <c r="N36" s="79"/>
      <c r="O36" s="79"/>
      <c r="P36" s="79"/>
      <c r="Q36" s="79"/>
      <c r="R36" s="79"/>
    </row>
    <row r="37" spans="2:18" s="82" customFormat="1" ht="15.75" customHeight="1" thickBot="1" x14ac:dyDescent="0.3">
      <c r="B37" s="552"/>
      <c r="C37" s="121" t="s">
        <v>172</v>
      </c>
      <c r="D37" s="109">
        <v>0</v>
      </c>
      <c r="E37" s="110">
        <v>0</v>
      </c>
      <c r="F37" s="110"/>
      <c r="G37" s="111"/>
      <c r="H37" s="115">
        <v>0</v>
      </c>
      <c r="I37" s="122"/>
      <c r="J37" s="79"/>
      <c r="K37" s="79"/>
      <c r="L37" s="79"/>
      <c r="M37" s="79"/>
      <c r="N37" s="79"/>
      <c r="O37" s="79"/>
      <c r="P37" s="79"/>
      <c r="Q37" s="79"/>
      <c r="R37" s="79"/>
    </row>
    <row r="38" spans="2:18" s="82" customFormat="1" ht="6.75" customHeight="1" thickBot="1" x14ac:dyDescent="0.3">
      <c r="B38" s="123"/>
      <c r="C38" s="124"/>
      <c r="D38" s="109"/>
      <c r="E38" s="110"/>
      <c r="F38" s="110"/>
      <c r="G38" s="111"/>
      <c r="H38" s="115"/>
      <c r="I38" s="122"/>
      <c r="J38" s="79"/>
      <c r="K38" s="79"/>
      <c r="L38" s="79"/>
      <c r="M38" s="79"/>
      <c r="N38" s="79"/>
      <c r="O38" s="79"/>
      <c r="P38" s="79"/>
      <c r="Q38" s="79"/>
      <c r="R38" s="79"/>
    </row>
    <row r="39" spans="2:18" s="82" customFormat="1" x14ac:dyDescent="0.25">
      <c r="B39" s="549" t="s">
        <v>173</v>
      </c>
      <c r="C39" s="125" t="s">
        <v>174</v>
      </c>
      <c r="D39" s="109">
        <v>0</v>
      </c>
      <c r="E39" s="110">
        <v>0</v>
      </c>
      <c r="F39" s="110"/>
      <c r="G39" s="111"/>
      <c r="H39" s="115">
        <v>0</v>
      </c>
      <c r="I39" s="122"/>
      <c r="J39" s="79"/>
      <c r="K39" s="79"/>
      <c r="L39" s="79"/>
      <c r="M39" s="79"/>
      <c r="N39" s="79"/>
      <c r="O39" s="79"/>
      <c r="P39" s="79"/>
      <c r="Q39" s="79"/>
      <c r="R39" s="79"/>
    </row>
    <row r="40" spans="2:18" s="82" customFormat="1" x14ac:dyDescent="0.25">
      <c r="B40" s="550"/>
      <c r="C40" s="114" t="s">
        <v>175</v>
      </c>
      <c r="D40" s="109">
        <v>0</v>
      </c>
      <c r="E40" s="110">
        <v>0</v>
      </c>
      <c r="F40" s="110"/>
      <c r="G40" s="111"/>
      <c r="H40" s="115">
        <v>0</v>
      </c>
      <c r="I40" s="122"/>
      <c r="J40" s="79"/>
      <c r="K40" s="79"/>
      <c r="L40" s="79"/>
      <c r="M40" s="79"/>
      <c r="N40" s="79"/>
      <c r="O40" s="79"/>
      <c r="P40" s="79"/>
      <c r="Q40" s="79"/>
      <c r="R40" s="79"/>
    </row>
    <row r="41" spans="2:18" s="82" customFormat="1" ht="15.75" thickBot="1" x14ac:dyDescent="0.3">
      <c r="B41" s="550"/>
      <c r="C41" s="126" t="s">
        <v>176</v>
      </c>
      <c r="D41" s="127">
        <v>0</v>
      </c>
      <c r="E41" s="128">
        <v>0</v>
      </c>
      <c r="F41" s="128"/>
      <c r="G41" s="129"/>
      <c r="H41" s="130">
        <v>0</v>
      </c>
      <c r="I41" s="122"/>
      <c r="J41" s="79"/>
      <c r="K41" s="79"/>
      <c r="L41" s="79"/>
      <c r="M41" s="79"/>
      <c r="N41" s="79"/>
      <c r="O41" s="79"/>
      <c r="P41" s="79"/>
      <c r="Q41" s="79"/>
      <c r="R41" s="79"/>
    </row>
    <row r="42" spans="2:18" s="82" customFormat="1" x14ac:dyDescent="0.25">
      <c r="B42" s="550"/>
      <c r="C42" s="131" t="s">
        <v>177</v>
      </c>
      <c r="D42" s="132">
        <v>0</v>
      </c>
      <c r="E42" s="132">
        <v>0</v>
      </c>
      <c r="F42" s="132"/>
      <c r="G42" s="133"/>
      <c r="H42" s="134">
        <v>0</v>
      </c>
      <c r="I42" s="122"/>
      <c r="J42" s="79"/>
      <c r="K42" s="79"/>
      <c r="L42" s="79"/>
      <c r="M42" s="79"/>
      <c r="N42" s="79"/>
      <c r="O42" s="79"/>
      <c r="P42" s="79"/>
      <c r="Q42" s="79"/>
      <c r="R42" s="79"/>
    </row>
    <row r="43" spans="2:18" s="82" customFormat="1" x14ac:dyDescent="0.25">
      <c r="B43" s="550"/>
      <c r="C43" s="135" t="s">
        <v>177</v>
      </c>
      <c r="D43" s="136">
        <v>0</v>
      </c>
      <c r="E43" s="136">
        <v>0</v>
      </c>
      <c r="F43" s="136"/>
      <c r="G43" s="137"/>
      <c r="H43" s="138">
        <v>0</v>
      </c>
      <c r="I43" s="122"/>
      <c r="J43" s="79"/>
      <c r="K43" s="79"/>
      <c r="L43" s="79"/>
      <c r="M43" s="79"/>
      <c r="N43" s="79"/>
      <c r="O43" s="79"/>
      <c r="P43" s="79"/>
      <c r="Q43" s="79"/>
      <c r="R43" s="79"/>
    </row>
    <row r="44" spans="2:18" s="82" customFormat="1" x14ac:dyDescent="0.25">
      <c r="B44" s="550"/>
      <c r="C44" s="135" t="s">
        <v>177</v>
      </c>
      <c r="D44" s="136">
        <v>0</v>
      </c>
      <c r="E44" s="136">
        <v>0</v>
      </c>
      <c r="F44" s="136"/>
      <c r="G44" s="137"/>
      <c r="H44" s="138">
        <v>0</v>
      </c>
      <c r="I44" s="122"/>
      <c r="J44" s="79"/>
      <c r="K44" s="79"/>
      <c r="L44" s="79"/>
      <c r="M44" s="79"/>
      <c r="N44" s="79"/>
      <c r="O44" s="79"/>
      <c r="P44" s="79"/>
      <c r="Q44" s="79"/>
      <c r="R44" s="79"/>
    </row>
    <row r="45" spans="2:18" s="82" customFormat="1" x14ac:dyDescent="0.25">
      <c r="B45" s="550"/>
      <c r="C45" s="135" t="s">
        <v>177</v>
      </c>
      <c r="D45" s="136">
        <v>0</v>
      </c>
      <c r="E45" s="136">
        <v>0</v>
      </c>
      <c r="F45" s="136"/>
      <c r="G45" s="137"/>
      <c r="H45" s="138">
        <v>0</v>
      </c>
      <c r="I45" s="122"/>
      <c r="J45" s="79"/>
      <c r="K45" s="79"/>
      <c r="L45" s="79"/>
      <c r="M45" s="79"/>
      <c r="N45" s="79"/>
      <c r="O45" s="79"/>
      <c r="P45" s="79"/>
      <c r="Q45" s="79"/>
      <c r="R45" s="79"/>
    </row>
    <row r="46" spans="2:18" s="82" customFormat="1" x14ac:dyDescent="0.25">
      <c r="B46" s="550"/>
      <c r="C46" s="135" t="s">
        <v>177</v>
      </c>
      <c r="D46" s="136">
        <v>0</v>
      </c>
      <c r="E46" s="136">
        <v>0</v>
      </c>
      <c r="F46" s="136"/>
      <c r="G46" s="137"/>
      <c r="H46" s="138">
        <v>0</v>
      </c>
      <c r="I46" s="122"/>
      <c r="J46" s="79"/>
      <c r="K46" s="79"/>
      <c r="L46" s="79"/>
      <c r="M46" s="79"/>
      <c r="N46" s="79"/>
      <c r="O46" s="79"/>
      <c r="P46" s="79"/>
      <c r="Q46" s="79"/>
      <c r="R46" s="79"/>
    </row>
    <row r="47" spans="2:18" s="82" customFormat="1" ht="15.75" thickBot="1" x14ac:dyDescent="0.3">
      <c r="B47" s="552"/>
      <c r="C47" s="139" t="s">
        <v>177</v>
      </c>
      <c r="D47" s="140">
        <v>0</v>
      </c>
      <c r="E47" s="140">
        <v>0</v>
      </c>
      <c r="F47" s="140"/>
      <c r="G47" s="141"/>
      <c r="H47" s="142">
        <v>0</v>
      </c>
      <c r="I47" s="143"/>
      <c r="J47" s="79"/>
      <c r="K47" s="79"/>
      <c r="L47" s="79"/>
      <c r="M47" s="79"/>
      <c r="N47" s="79"/>
      <c r="O47" s="79"/>
      <c r="P47" s="79"/>
      <c r="Q47" s="79"/>
      <c r="R47" s="79"/>
    </row>
    <row r="48" spans="2:18" s="82" customFormat="1" x14ac:dyDescent="0.25">
      <c r="B48" s="89"/>
      <c r="C48" s="79"/>
      <c r="I48" s="79"/>
    </row>
    <row r="49" spans="1:13" s="82" customFormat="1" x14ac:dyDescent="0.25">
      <c r="B49" s="89"/>
      <c r="I49" s="79"/>
    </row>
    <row r="50" spans="1:13" ht="18" x14ac:dyDescent="0.25">
      <c r="A50" s="88" t="s">
        <v>179</v>
      </c>
      <c r="B50" s="86"/>
      <c r="C50" s="86"/>
      <c r="D50" s="86"/>
      <c r="E50" s="86"/>
      <c r="F50" s="86"/>
      <c r="G50" s="86"/>
      <c r="H50" s="86"/>
      <c r="I50" s="86"/>
      <c r="J50" s="86"/>
      <c r="K50" s="86"/>
      <c r="L50" s="86"/>
      <c r="M50" s="86"/>
    </row>
    <row r="51" spans="1:13" ht="18.75" thickBot="1" x14ac:dyDescent="0.3">
      <c r="A51" s="88"/>
      <c r="B51" s="86"/>
      <c r="C51" s="86"/>
      <c r="D51" s="86"/>
      <c r="E51" s="86"/>
      <c r="F51" s="86"/>
      <c r="G51" s="86"/>
      <c r="H51" s="86"/>
      <c r="I51" s="86"/>
      <c r="J51" s="86"/>
      <c r="K51" s="86"/>
      <c r="L51" s="86"/>
      <c r="M51" s="86"/>
    </row>
    <row r="52" spans="1:13" ht="57.75" customHeight="1" thickBot="1" x14ac:dyDescent="0.3">
      <c r="A52" s="144"/>
      <c r="B52" s="511" t="s">
        <v>180</v>
      </c>
      <c r="C52" s="512"/>
      <c r="D52" s="513"/>
      <c r="E52" s="86"/>
      <c r="F52" s="86"/>
      <c r="G52" s="86"/>
      <c r="H52" s="86"/>
      <c r="I52" s="86"/>
      <c r="J52" s="86"/>
      <c r="K52" s="86"/>
      <c r="L52" s="86"/>
      <c r="M52" s="86"/>
    </row>
    <row r="53" spans="1:13" ht="18" x14ac:dyDescent="0.25">
      <c r="A53" s="144"/>
      <c r="B53" s="86"/>
      <c r="C53" s="86"/>
      <c r="D53" s="86"/>
      <c r="E53" s="86"/>
      <c r="F53" s="86"/>
      <c r="G53" s="86"/>
      <c r="H53" s="86"/>
      <c r="I53" s="86"/>
      <c r="J53" s="86"/>
      <c r="K53" s="86"/>
      <c r="L53" s="86"/>
      <c r="M53" s="86"/>
    </row>
    <row r="54" spans="1:13" ht="51.75" thickBot="1" x14ac:dyDescent="0.3">
      <c r="A54" s="86"/>
      <c r="B54" s="97" t="s">
        <v>181</v>
      </c>
      <c r="C54" s="97" t="s">
        <v>182</v>
      </c>
      <c r="D54" s="97" t="s">
        <v>183</v>
      </c>
      <c r="E54" s="86"/>
      <c r="F54" s="86"/>
      <c r="G54" s="86"/>
      <c r="H54" s="86"/>
      <c r="I54" s="86"/>
      <c r="J54" s="86"/>
      <c r="K54" s="86"/>
      <c r="L54" s="86"/>
    </row>
    <row r="55" spans="1:13" x14ac:dyDescent="0.25">
      <c r="B55" s="145"/>
      <c r="C55" s="145">
        <v>0</v>
      </c>
      <c r="D55" s="145">
        <v>0</v>
      </c>
      <c r="E55" s="86"/>
      <c r="F55" s="86"/>
      <c r="G55" s="86"/>
      <c r="H55" s="86"/>
      <c r="I55" s="86"/>
      <c r="J55" s="86"/>
      <c r="K55" s="86"/>
      <c r="L55" s="86"/>
    </row>
    <row r="56" spans="1:13" x14ac:dyDescent="0.25">
      <c r="B56" s="146"/>
      <c r="C56" s="146">
        <v>0</v>
      </c>
      <c r="D56" s="146">
        <v>0</v>
      </c>
      <c r="E56" s="86"/>
      <c r="F56" s="86"/>
      <c r="G56" s="86"/>
      <c r="H56" s="86"/>
      <c r="I56" s="86"/>
      <c r="J56" s="86"/>
      <c r="K56" s="86"/>
      <c r="L56" s="86"/>
    </row>
    <row r="57" spans="1:13" x14ac:dyDescent="0.25">
      <c r="B57" s="146"/>
      <c r="C57" s="146">
        <v>0</v>
      </c>
      <c r="D57" s="146">
        <v>0</v>
      </c>
      <c r="E57" s="86"/>
      <c r="F57" s="86"/>
      <c r="G57" s="86"/>
      <c r="H57" s="86"/>
      <c r="I57" s="86"/>
      <c r="J57" s="86"/>
      <c r="K57" s="86"/>
      <c r="L57" s="86"/>
    </row>
    <row r="58" spans="1:13" x14ac:dyDescent="0.25">
      <c r="B58" s="146"/>
      <c r="C58" s="146">
        <v>0</v>
      </c>
      <c r="D58" s="146">
        <v>0</v>
      </c>
      <c r="E58" s="86"/>
      <c r="F58" s="86"/>
      <c r="G58" s="86"/>
      <c r="H58" s="86"/>
      <c r="I58" s="86"/>
      <c r="J58" s="86"/>
      <c r="K58" s="86"/>
      <c r="L58" s="86"/>
    </row>
    <row r="59" spans="1:13" ht="15.75" thickBot="1" x14ac:dyDescent="0.3">
      <c r="B59" s="147"/>
      <c r="C59" s="147">
        <v>0</v>
      </c>
      <c r="D59" s="147">
        <v>0</v>
      </c>
      <c r="E59" s="86"/>
      <c r="F59" s="86"/>
      <c r="G59" s="93"/>
      <c r="H59" s="93"/>
      <c r="I59" s="93"/>
      <c r="J59" s="93"/>
      <c r="K59" s="93"/>
      <c r="L59" s="93"/>
    </row>
    <row r="60" spans="1:13" ht="18.600000000000001" customHeight="1" thickBot="1" x14ac:dyDescent="0.3">
      <c r="A60" s="144"/>
      <c r="B60" s="86"/>
      <c r="C60" s="86"/>
      <c r="D60" s="86"/>
      <c r="E60" s="86"/>
      <c r="F60" s="86"/>
      <c r="G60" s="86"/>
      <c r="H60" s="86"/>
      <c r="I60" s="86"/>
      <c r="J60" s="86"/>
      <c r="K60" s="86"/>
      <c r="L60" s="86"/>
      <c r="M60" s="86"/>
    </row>
    <row r="61" spans="1:13" s="86" customFormat="1" ht="78.95" customHeight="1" thickBot="1" x14ac:dyDescent="0.3">
      <c r="A61" s="144"/>
      <c r="B61" s="511" t="s">
        <v>184</v>
      </c>
      <c r="C61" s="512"/>
      <c r="D61" s="513"/>
    </row>
    <row r="62" spans="1:13" ht="18" x14ac:dyDescent="0.25">
      <c r="A62" s="144"/>
      <c r="B62" s="86"/>
      <c r="C62" s="86"/>
      <c r="D62" s="86"/>
      <c r="E62" s="86"/>
      <c r="F62" s="86"/>
      <c r="G62" s="86"/>
      <c r="H62" s="86"/>
      <c r="I62" s="86"/>
      <c r="J62" s="86"/>
      <c r="K62" s="86"/>
      <c r="L62" s="86"/>
      <c r="M62" s="86"/>
    </row>
    <row r="63" spans="1:13" ht="35.25" customHeight="1" thickBot="1" x14ac:dyDescent="0.3">
      <c r="A63" s="144"/>
      <c r="B63" s="536" t="s">
        <v>185</v>
      </c>
      <c r="C63" s="536"/>
      <c r="D63" s="536"/>
      <c r="E63" s="86"/>
      <c r="F63" s="86"/>
      <c r="G63" s="86"/>
      <c r="H63" s="86"/>
      <c r="I63" s="86"/>
      <c r="J63" s="86"/>
      <c r="K63" s="86"/>
      <c r="L63" s="86"/>
      <c r="M63" s="86"/>
    </row>
    <row r="64" spans="1:13" ht="18.75" thickBot="1" x14ac:dyDescent="0.3">
      <c r="A64" s="144"/>
      <c r="B64" s="529"/>
      <c r="C64" s="530"/>
      <c r="D64" s="531"/>
      <c r="E64" s="86"/>
      <c r="F64" s="86"/>
      <c r="G64" s="86"/>
      <c r="H64" s="86"/>
      <c r="I64" s="86"/>
      <c r="J64" s="86"/>
      <c r="K64" s="86"/>
      <c r="L64" s="86"/>
      <c r="M64" s="86"/>
    </row>
    <row r="65" spans="1:13" ht="45.75" customHeight="1" thickBot="1" x14ac:dyDescent="0.3">
      <c r="A65" s="144"/>
      <c r="B65" s="520" t="s">
        <v>186</v>
      </c>
      <c r="C65" s="521"/>
      <c r="D65" s="522"/>
      <c r="E65" s="86"/>
      <c r="F65" s="86"/>
      <c r="G65" s="86"/>
      <c r="H65" s="86"/>
      <c r="I65" s="86"/>
      <c r="J65" s="86"/>
      <c r="K65" s="86"/>
      <c r="L65" s="86"/>
      <c r="M65" s="86"/>
    </row>
    <row r="66" spans="1:13" ht="18" x14ac:dyDescent="0.25">
      <c r="A66" s="144"/>
      <c r="B66" s="86"/>
      <c r="C66" s="86"/>
      <c r="D66" s="86"/>
      <c r="E66" s="86"/>
      <c r="F66" s="86"/>
      <c r="G66" s="86"/>
      <c r="H66" s="86"/>
      <c r="I66" s="86"/>
      <c r="J66" s="86"/>
      <c r="K66" s="86"/>
      <c r="L66" s="86"/>
      <c r="M66" s="86"/>
    </row>
    <row r="67" spans="1:13" ht="33" customHeight="1" thickBot="1" x14ac:dyDescent="0.3">
      <c r="A67" s="144"/>
      <c r="B67" s="528" t="s">
        <v>187</v>
      </c>
      <c r="C67" s="528"/>
      <c r="D67" s="528"/>
      <c r="E67" s="86"/>
      <c r="F67" s="86"/>
      <c r="G67" s="86"/>
      <c r="H67" s="86"/>
      <c r="I67" s="86"/>
      <c r="J67" s="86"/>
      <c r="K67" s="86"/>
      <c r="L67" s="86"/>
      <c r="M67" s="86"/>
    </row>
    <row r="68" spans="1:13" ht="18.75" thickBot="1" x14ac:dyDescent="0.3">
      <c r="A68" s="144"/>
      <c r="B68" s="529"/>
      <c r="C68" s="530"/>
      <c r="D68" s="531"/>
      <c r="E68" s="86"/>
      <c r="F68" s="86"/>
      <c r="G68" s="86"/>
      <c r="H68" s="86"/>
      <c r="I68" s="86"/>
      <c r="J68" s="86"/>
      <c r="K68" s="86"/>
      <c r="L68" s="86"/>
      <c r="M68" s="86"/>
    </row>
    <row r="69" spans="1:13" ht="37.5" customHeight="1" thickBot="1" x14ac:dyDescent="0.3">
      <c r="A69" s="144"/>
      <c r="B69" s="520" t="s">
        <v>186</v>
      </c>
      <c r="C69" s="521"/>
      <c r="D69" s="522"/>
      <c r="E69" s="86"/>
      <c r="F69" s="86"/>
      <c r="G69" s="86"/>
      <c r="H69" s="86"/>
      <c r="I69" s="86"/>
      <c r="J69" s="86"/>
      <c r="K69" s="86"/>
      <c r="L69" s="86"/>
      <c r="M69" s="86"/>
    </row>
    <row r="70" spans="1:13" ht="18" x14ac:dyDescent="0.25">
      <c r="A70" s="144"/>
      <c r="B70" s="86"/>
      <c r="C70" s="86"/>
      <c r="D70" s="86"/>
      <c r="E70" s="86"/>
      <c r="F70" s="86"/>
      <c r="G70" s="86"/>
      <c r="H70" s="86"/>
      <c r="I70" s="86"/>
      <c r="J70" s="86"/>
      <c r="K70" s="86"/>
      <c r="L70" s="86"/>
      <c r="M70" s="86"/>
    </row>
    <row r="71" spans="1:13" ht="37.5" customHeight="1" x14ac:dyDescent="0.25">
      <c r="A71" s="144"/>
      <c r="B71" s="532" t="s">
        <v>188</v>
      </c>
      <c r="C71" s="532"/>
      <c r="D71" s="532"/>
      <c r="E71" s="86"/>
      <c r="F71" s="86"/>
      <c r="G71" s="86"/>
      <c r="H71" s="86"/>
      <c r="I71" s="86"/>
      <c r="J71" s="86"/>
      <c r="K71" s="86"/>
      <c r="L71" s="86"/>
      <c r="M71" s="86"/>
    </row>
    <row r="72" spans="1:13" ht="18" x14ac:dyDescent="0.25">
      <c r="A72" s="144"/>
      <c r="B72" s="533" t="s">
        <v>189</v>
      </c>
      <c r="C72" s="534"/>
      <c r="D72" s="535"/>
      <c r="E72" s="86"/>
      <c r="F72" s="86"/>
      <c r="G72" s="86"/>
      <c r="H72" s="86"/>
      <c r="I72" s="86"/>
      <c r="J72" s="86"/>
      <c r="K72" s="86"/>
      <c r="L72" s="86"/>
      <c r="M72" s="86"/>
    </row>
    <row r="73" spans="1:13" ht="18" x14ac:dyDescent="0.25">
      <c r="A73" s="144"/>
      <c r="B73" s="99">
        <v>2018</v>
      </c>
      <c r="C73" s="99" t="s">
        <v>190</v>
      </c>
      <c r="D73" s="99" t="s">
        <v>191</v>
      </c>
      <c r="E73" s="86"/>
      <c r="F73" s="86"/>
      <c r="G73" s="86"/>
      <c r="H73" s="86"/>
      <c r="I73" s="86"/>
      <c r="J73" s="86"/>
      <c r="K73" s="86"/>
      <c r="L73" s="86"/>
      <c r="M73" s="86"/>
    </row>
    <row r="74" spans="1:13" ht="18.75" thickBot="1" x14ac:dyDescent="0.3">
      <c r="A74" s="144"/>
      <c r="B74" s="148"/>
      <c r="C74" s="149"/>
      <c r="D74" s="150"/>
      <c r="E74" s="86"/>
      <c r="F74" s="86"/>
      <c r="G74" s="86"/>
      <c r="H74" s="86"/>
      <c r="I74" s="86"/>
      <c r="J74" s="86"/>
      <c r="K74" s="86"/>
      <c r="L74" s="86"/>
      <c r="M74" s="86"/>
    </row>
    <row r="75" spans="1:13" ht="18.75" thickBot="1" x14ac:dyDescent="0.3">
      <c r="A75" s="144"/>
      <c r="B75" s="520" t="s">
        <v>192</v>
      </c>
      <c r="C75" s="521"/>
      <c r="D75" s="522"/>
      <c r="E75" s="86"/>
      <c r="F75" s="86"/>
      <c r="G75" s="86"/>
      <c r="H75" s="86"/>
      <c r="I75" s="86"/>
      <c r="J75" s="86"/>
      <c r="K75" s="86"/>
      <c r="L75" s="86"/>
      <c r="M75" s="86"/>
    </row>
    <row r="76" spans="1:13" ht="18" x14ac:dyDescent="0.25">
      <c r="A76" s="144"/>
      <c r="B76" s="86"/>
      <c r="C76" s="86"/>
      <c r="D76" s="86"/>
      <c r="E76" s="86"/>
      <c r="F76" s="86"/>
      <c r="G76" s="86"/>
      <c r="H76" s="86"/>
      <c r="I76" s="86"/>
      <c r="J76" s="86"/>
      <c r="K76" s="86"/>
      <c r="L76" s="86"/>
      <c r="M76" s="86"/>
    </row>
    <row r="77" spans="1:13" ht="30" customHeight="1" x14ac:dyDescent="0.25">
      <c r="A77" s="144"/>
      <c r="B77" s="523" t="s">
        <v>193</v>
      </c>
      <c r="C77" s="524"/>
      <c r="D77" s="524"/>
      <c r="E77" s="524"/>
      <c r="F77" s="524"/>
      <c r="G77" s="524"/>
      <c r="H77" s="525"/>
      <c r="I77" s="86"/>
      <c r="J77" s="86"/>
      <c r="K77" s="86"/>
      <c r="L77" s="86"/>
      <c r="M77" s="86"/>
    </row>
    <row r="78" spans="1:13" ht="18" x14ac:dyDescent="0.25">
      <c r="A78" s="144"/>
      <c r="B78" s="526" t="s">
        <v>152</v>
      </c>
      <c r="C78" s="526" t="s">
        <v>153</v>
      </c>
      <c r="D78" s="526" t="s">
        <v>178</v>
      </c>
      <c r="E78" s="526" t="s">
        <v>155</v>
      </c>
      <c r="F78" s="526" t="s">
        <v>150</v>
      </c>
      <c r="G78" s="526"/>
      <c r="H78" s="526" t="s">
        <v>158</v>
      </c>
      <c r="I78" s="86"/>
      <c r="J78" s="86"/>
      <c r="K78" s="86"/>
      <c r="L78" s="86"/>
      <c r="M78" s="86"/>
    </row>
    <row r="79" spans="1:13" ht="51.75" thickBot="1" x14ac:dyDescent="0.3">
      <c r="A79" s="144"/>
      <c r="B79" s="527"/>
      <c r="C79" s="527"/>
      <c r="D79" s="527"/>
      <c r="E79" s="527"/>
      <c r="F79" s="99" t="s">
        <v>156</v>
      </c>
      <c r="G79" s="99" t="s">
        <v>157</v>
      </c>
      <c r="H79" s="527"/>
      <c r="I79" s="86"/>
      <c r="J79" s="86"/>
      <c r="K79" s="86"/>
      <c r="L79" s="86"/>
      <c r="M79" s="86"/>
    </row>
    <row r="80" spans="1:13" ht="18.75" thickBot="1" x14ac:dyDescent="0.3">
      <c r="A80" s="144"/>
      <c r="B80" s="151" t="s">
        <v>194</v>
      </c>
      <c r="C80" s="151" t="s">
        <v>195</v>
      </c>
      <c r="D80" s="151" t="s">
        <v>196</v>
      </c>
      <c r="E80" s="151" t="s">
        <v>197</v>
      </c>
      <c r="F80" s="151" t="s">
        <v>198</v>
      </c>
      <c r="G80" s="151" t="s">
        <v>199</v>
      </c>
      <c r="H80" s="152"/>
      <c r="I80" s="86"/>
      <c r="J80" s="86"/>
      <c r="K80" s="86"/>
      <c r="L80" s="86"/>
      <c r="M80" s="86"/>
    </row>
    <row r="81" spans="1:13" ht="18" x14ac:dyDescent="0.25">
      <c r="A81" s="144"/>
      <c r="B81" s="153"/>
      <c r="C81" s="154">
        <v>0</v>
      </c>
      <c r="D81" s="154">
        <v>0</v>
      </c>
      <c r="E81" s="154"/>
      <c r="F81" s="155"/>
      <c r="G81" s="156">
        <v>0</v>
      </c>
      <c r="H81" s="157"/>
      <c r="I81" s="86"/>
      <c r="J81" s="86"/>
      <c r="K81" s="86"/>
      <c r="L81" s="86"/>
      <c r="M81" s="86"/>
    </row>
    <row r="82" spans="1:13" ht="18" x14ac:dyDescent="0.25">
      <c r="A82" s="144"/>
      <c r="B82" s="158"/>
      <c r="C82" s="110">
        <v>0</v>
      </c>
      <c r="D82" s="110">
        <v>0</v>
      </c>
      <c r="E82" s="110"/>
      <c r="F82" s="111"/>
      <c r="G82" s="159">
        <v>0</v>
      </c>
      <c r="H82" s="160"/>
      <c r="I82" s="86"/>
      <c r="J82" s="86"/>
      <c r="K82" s="86"/>
      <c r="L82" s="86"/>
      <c r="M82" s="86"/>
    </row>
    <row r="83" spans="1:13" ht="18" x14ac:dyDescent="0.25">
      <c r="A83" s="144"/>
      <c r="B83" s="158"/>
      <c r="C83" s="110">
        <v>0</v>
      </c>
      <c r="D83" s="110">
        <v>0</v>
      </c>
      <c r="E83" s="110"/>
      <c r="F83" s="111"/>
      <c r="G83" s="159">
        <v>0</v>
      </c>
      <c r="H83" s="160"/>
      <c r="I83" s="86"/>
      <c r="J83" s="86"/>
      <c r="K83" s="86"/>
      <c r="L83" s="86"/>
      <c r="M83" s="86"/>
    </row>
    <row r="84" spans="1:13" ht="18" x14ac:dyDescent="0.25">
      <c r="A84" s="144"/>
      <c r="B84" s="158"/>
      <c r="C84" s="110">
        <v>0</v>
      </c>
      <c r="D84" s="110">
        <v>0</v>
      </c>
      <c r="E84" s="110"/>
      <c r="F84" s="111"/>
      <c r="G84" s="159">
        <v>0</v>
      </c>
      <c r="H84" s="160"/>
      <c r="I84" s="86"/>
      <c r="J84" s="86"/>
      <c r="K84" s="86"/>
      <c r="L84" s="86"/>
      <c r="M84" s="86"/>
    </row>
    <row r="85" spans="1:13" ht="18" x14ac:dyDescent="0.25">
      <c r="A85" s="144"/>
      <c r="B85" s="161"/>
      <c r="C85" s="110">
        <v>0</v>
      </c>
      <c r="D85" s="110">
        <v>0</v>
      </c>
      <c r="E85" s="110"/>
      <c r="F85" s="111"/>
      <c r="G85" s="159">
        <v>0</v>
      </c>
      <c r="H85" s="160"/>
      <c r="I85" s="86"/>
      <c r="J85" s="86"/>
      <c r="K85" s="86"/>
      <c r="L85" s="86"/>
      <c r="M85" s="86"/>
    </row>
    <row r="86" spans="1:13" ht="18" x14ac:dyDescent="0.25">
      <c r="A86" s="144"/>
      <c r="B86" s="161"/>
      <c r="C86" s="110">
        <v>0</v>
      </c>
      <c r="D86" s="110">
        <v>0</v>
      </c>
      <c r="E86" s="110"/>
      <c r="F86" s="111"/>
      <c r="G86" s="159">
        <v>0</v>
      </c>
      <c r="H86" s="160"/>
      <c r="I86" s="86"/>
      <c r="J86" s="86"/>
      <c r="K86" s="86"/>
      <c r="L86" s="86"/>
      <c r="M86" s="86"/>
    </row>
    <row r="87" spans="1:13" ht="18" x14ac:dyDescent="0.25">
      <c r="A87" s="144"/>
      <c r="B87" s="158"/>
      <c r="C87" s="110">
        <v>0</v>
      </c>
      <c r="D87" s="110">
        <v>0</v>
      </c>
      <c r="E87" s="110"/>
      <c r="F87" s="111"/>
      <c r="G87" s="159">
        <v>0</v>
      </c>
      <c r="H87" s="160"/>
      <c r="I87" s="86"/>
      <c r="J87" s="86"/>
      <c r="K87" s="86"/>
      <c r="L87" s="86"/>
      <c r="M87" s="86"/>
    </row>
    <row r="88" spans="1:13" ht="18" x14ac:dyDescent="0.25">
      <c r="A88" s="144"/>
      <c r="B88" s="161"/>
      <c r="C88" s="110">
        <v>0</v>
      </c>
      <c r="D88" s="110">
        <v>0</v>
      </c>
      <c r="E88" s="110"/>
      <c r="F88" s="111"/>
      <c r="G88" s="162">
        <v>0</v>
      </c>
      <c r="H88" s="160"/>
      <c r="I88" s="86"/>
      <c r="J88" s="86"/>
      <c r="K88" s="86"/>
      <c r="L88" s="86"/>
      <c r="M88" s="86"/>
    </row>
    <row r="89" spans="1:13" ht="18" x14ac:dyDescent="0.25">
      <c r="A89" s="144"/>
      <c r="B89" s="161"/>
      <c r="C89" s="110">
        <v>0</v>
      </c>
      <c r="D89" s="110">
        <v>0</v>
      </c>
      <c r="E89" s="110"/>
      <c r="F89" s="111"/>
      <c r="G89" s="162">
        <v>0</v>
      </c>
      <c r="H89" s="160"/>
      <c r="I89" s="86"/>
      <c r="J89" s="86"/>
      <c r="K89" s="86"/>
      <c r="L89" s="86"/>
      <c r="M89" s="86"/>
    </row>
    <row r="90" spans="1:13" ht="18" x14ac:dyDescent="0.25">
      <c r="A90" s="144"/>
      <c r="B90" s="163"/>
      <c r="C90" s="110">
        <v>0</v>
      </c>
      <c r="D90" s="110">
        <v>0</v>
      </c>
      <c r="E90" s="110"/>
      <c r="F90" s="111"/>
      <c r="G90" s="162">
        <v>0</v>
      </c>
      <c r="H90" s="160"/>
      <c r="I90" s="86"/>
      <c r="J90" s="86"/>
      <c r="K90" s="86"/>
      <c r="L90" s="86"/>
      <c r="M90" s="86"/>
    </row>
    <row r="91" spans="1:13" ht="18.75" thickBot="1" x14ac:dyDescent="0.3">
      <c r="A91" s="144"/>
      <c r="B91" s="164"/>
      <c r="C91" s="165">
        <v>0</v>
      </c>
      <c r="D91" s="165">
        <v>0</v>
      </c>
      <c r="E91" s="165"/>
      <c r="F91" s="166"/>
      <c r="G91" s="167">
        <v>0</v>
      </c>
      <c r="H91" s="168"/>
      <c r="I91" s="86"/>
      <c r="J91" s="86"/>
      <c r="K91" s="86"/>
      <c r="L91" s="86"/>
      <c r="M91" s="86"/>
    </row>
    <row r="92" spans="1:13" ht="18" x14ac:dyDescent="0.25">
      <c r="A92" s="144"/>
      <c r="B92" s="169"/>
      <c r="C92" s="169"/>
      <c r="D92" s="169"/>
      <c r="E92" s="86"/>
      <c r="F92" s="86"/>
      <c r="G92" s="86"/>
      <c r="H92" s="86"/>
      <c r="I92" s="86"/>
      <c r="J92" s="86"/>
      <c r="K92" s="86"/>
      <c r="L92" s="86"/>
      <c r="M92" s="86"/>
    </row>
    <row r="93" spans="1:13" ht="18" x14ac:dyDescent="0.25">
      <c r="A93" s="88" t="s">
        <v>200</v>
      </c>
      <c r="B93" s="86"/>
      <c r="C93" s="86"/>
      <c r="D93" s="86"/>
      <c r="E93" s="86"/>
      <c r="F93" s="86"/>
      <c r="G93" s="86"/>
      <c r="H93" s="86"/>
      <c r="I93" s="86"/>
      <c r="J93" s="86"/>
      <c r="K93" s="86"/>
      <c r="L93" s="86"/>
      <c r="M93" s="86"/>
    </row>
    <row r="94" spans="1:13" ht="18.600000000000001" customHeight="1" thickBot="1" x14ac:dyDescent="0.3">
      <c r="A94" s="144"/>
      <c r="B94" s="86"/>
      <c r="C94" s="86"/>
      <c r="D94" s="86"/>
      <c r="E94" s="86"/>
      <c r="F94" s="86"/>
      <c r="G94" s="86"/>
      <c r="H94" s="86"/>
      <c r="I94" s="86"/>
      <c r="J94" s="86"/>
      <c r="K94" s="86"/>
      <c r="L94" s="86"/>
      <c r="M94" s="86"/>
    </row>
    <row r="95" spans="1:13" s="86" customFormat="1" ht="78.95" customHeight="1" thickBot="1" x14ac:dyDescent="0.3">
      <c r="A95" s="144"/>
      <c r="B95" s="511" t="s">
        <v>201</v>
      </c>
      <c r="C95" s="512"/>
      <c r="D95" s="513"/>
    </row>
    <row r="96" spans="1:13" ht="18" x14ac:dyDescent="0.25">
      <c r="A96" s="144"/>
      <c r="B96" s="86"/>
      <c r="C96" s="86"/>
      <c r="D96" s="86"/>
      <c r="E96" s="86"/>
      <c r="F96" s="86"/>
      <c r="G96" s="86"/>
      <c r="H96" s="86"/>
      <c r="I96" s="86"/>
      <c r="J96" s="86"/>
      <c r="K96" s="86"/>
      <c r="L96" s="86"/>
      <c r="M96" s="86"/>
    </row>
    <row r="97" spans="1:13" ht="51.75" thickBot="1" x14ac:dyDescent="0.3">
      <c r="A97" s="86"/>
      <c r="B97" s="97" t="s">
        <v>181</v>
      </c>
      <c r="C97" s="97" t="s">
        <v>182</v>
      </c>
      <c r="D97" s="97" t="s">
        <v>183</v>
      </c>
      <c r="E97" s="86"/>
      <c r="F97" s="86"/>
      <c r="G97" s="86"/>
      <c r="H97" s="86"/>
      <c r="I97" s="86"/>
      <c r="J97" s="86"/>
      <c r="K97" s="86"/>
      <c r="L97" s="86"/>
      <c r="M97" s="86"/>
    </row>
    <row r="98" spans="1:13" x14ac:dyDescent="0.25">
      <c r="B98" s="145"/>
      <c r="C98" s="145">
        <v>0</v>
      </c>
      <c r="D98" s="145">
        <v>0</v>
      </c>
      <c r="E98" s="86"/>
      <c r="F98" s="86"/>
      <c r="G98" s="86"/>
      <c r="H98" s="86"/>
      <c r="I98" s="86"/>
      <c r="J98" s="86"/>
      <c r="K98" s="86"/>
      <c r="L98" s="86"/>
      <c r="M98" s="86"/>
    </row>
    <row r="99" spans="1:13" x14ac:dyDescent="0.25">
      <c r="B99" s="146"/>
      <c r="C99" s="146">
        <v>0</v>
      </c>
      <c r="D99" s="146">
        <v>0</v>
      </c>
      <c r="E99" s="86"/>
      <c r="F99" s="86"/>
      <c r="G99" s="86"/>
      <c r="H99" s="86"/>
      <c r="I99" s="86"/>
      <c r="J99" s="86"/>
      <c r="K99" s="86"/>
      <c r="L99" s="86"/>
      <c r="M99" s="86"/>
    </row>
    <row r="100" spans="1:13" x14ac:dyDescent="0.25">
      <c r="B100" s="146"/>
      <c r="C100" s="146">
        <v>0</v>
      </c>
      <c r="D100" s="146">
        <v>0</v>
      </c>
      <c r="E100" s="86"/>
      <c r="F100" s="86"/>
      <c r="G100" s="86"/>
      <c r="H100" s="86"/>
      <c r="I100" s="86"/>
      <c r="J100" s="86"/>
      <c r="K100" s="86"/>
      <c r="L100" s="86"/>
      <c r="M100" s="86"/>
    </row>
    <row r="101" spans="1:13" x14ac:dyDescent="0.25">
      <c r="B101" s="146"/>
      <c r="C101" s="146">
        <v>0</v>
      </c>
      <c r="D101" s="146">
        <v>0</v>
      </c>
      <c r="E101" s="86"/>
      <c r="F101" s="86"/>
      <c r="G101" s="86"/>
      <c r="H101" s="86"/>
      <c r="I101" s="86"/>
      <c r="J101" s="86"/>
      <c r="K101" s="86"/>
      <c r="L101" s="86"/>
      <c r="M101" s="86"/>
    </row>
    <row r="102" spans="1:13" ht="15.75" thickBot="1" x14ac:dyDescent="0.3">
      <c r="B102" s="147"/>
      <c r="C102" s="147">
        <v>0</v>
      </c>
      <c r="D102" s="147">
        <v>0</v>
      </c>
      <c r="E102" s="86"/>
      <c r="F102" s="86"/>
      <c r="G102" s="86"/>
      <c r="H102" s="86"/>
      <c r="I102" s="93"/>
      <c r="J102" s="93"/>
      <c r="K102" s="93"/>
      <c r="L102" s="93"/>
      <c r="M102" s="93"/>
    </row>
    <row r="103" spans="1:13" ht="18" x14ac:dyDescent="0.25">
      <c r="A103" s="144"/>
      <c r="B103" s="86"/>
      <c r="C103" s="86"/>
      <c r="D103" s="86"/>
      <c r="E103" s="86"/>
      <c r="F103" s="86"/>
      <c r="G103" s="86"/>
      <c r="H103" s="86"/>
      <c r="I103" s="93"/>
      <c r="J103" s="93"/>
      <c r="K103" s="93"/>
      <c r="L103" s="93"/>
      <c r="M103" s="93"/>
    </row>
    <row r="104" spans="1:13" ht="18" x14ac:dyDescent="0.25">
      <c r="A104" s="144"/>
      <c r="B104" s="93"/>
      <c r="C104" s="93"/>
      <c r="D104" s="93"/>
      <c r="E104" s="93"/>
      <c r="F104" s="93"/>
      <c r="G104" s="93"/>
      <c r="H104" s="93"/>
      <c r="I104" s="93"/>
      <c r="J104" s="93"/>
      <c r="K104" s="93"/>
      <c r="L104" s="93"/>
      <c r="M104" s="93"/>
    </row>
    <row r="105" spans="1:13" ht="18" x14ac:dyDescent="0.25">
      <c r="A105" s="144"/>
      <c r="B105" s="93"/>
      <c r="C105" s="93"/>
      <c r="D105" s="93"/>
      <c r="E105" s="93"/>
      <c r="F105" s="93"/>
      <c r="G105" s="93"/>
      <c r="H105" s="93"/>
      <c r="I105" s="93"/>
      <c r="J105" s="93"/>
      <c r="K105" s="93"/>
      <c r="L105" s="93"/>
      <c r="M105" s="93"/>
    </row>
    <row r="106" spans="1:13" ht="18" x14ac:dyDescent="0.25">
      <c r="A106" s="144"/>
      <c r="B106" s="93"/>
      <c r="C106" s="93"/>
      <c r="D106" s="93"/>
      <c r="E106" s="93"/>
      <c r="F106" s="93"/>
      <c r="G106" s="93"/>
      <c r="H106" s="93"/>
      <c r="I106" s="93"/>
      <c r="J106" s="93"/>
      <c r="K106" s="93"/>
      <c r="L106" s="93"/>
      <c r="M106" s="93"/>
    </row>
    <row r="107" spans="1:13" ht="18" x14ac:dyDescent="0.25">
      <c r="A107" s="144"/>
      <c r="B107" s="93"/>
      <c r="C107" s="93"/>
      <c r="D107" s="93"/>
      <c r="E107" s="93"/>
      <c r="F107" s="93"/>
      <c r="G107" s="93"/>
      <c r="H107" s="93"/>
      <c r="I107" s="93"/>
      <c r="J107" s="93"/>
      <c r="K107" s="93"/>
      <c r="L107" s="93"/>
      <c r="M107" s="93"/>
    </row>
    <row r="108" spans="1:13" ht="18" x14ac:dyDescent="0.25">
      <c r="A108" s="144"/>
      <c r="B108" s="93"/>
      <c r="C108" s="93"/>
      <c r="D108" s="93"/>
      <c r="E108" s="93"/>
      <c r="F108" s="93"/>
      <c r="G108" s="93"/>
      <c r="H108" s="93"/>
      <c r="I108" s="93"/>
      <c r="J108" s="93"/>
      <c r="K108" s="93"/>
      <c r="L108" s="93"/>
      <c r="M108" s="93"/>
    </row>
    <row r="109" spans="1:13" ht="18" x14ac:dyDescent="0.25">
      <c r="A109" s="144"/>
      <c r="B109" s="93"/>
      <c r="C109" s="93"/>
      <c r="D109" s="93"/>
      <c r="E109" s="93"/>
      <c r="F109" s="93"/>
      <c r="G109" s="93"/>
      <c r="H109" s="93"/>
      <c r="I109" s="93"/>
      <c r="J109" s="93"/>
      <c r="K109" s="93"/>
      <c r="L109" s="93"/>
      <c r="M109" s="93"/>
    </row>
    <row r="110" spans="1:13" ht="18" x14ac:dyDescent="0.25">
      <c r="A110" s="144"/>
      <c r="B110" s="93"/>
      <c r="C110" s="93"/>
      <c r="D110" s="93"/>
      <c r="E110" s="93"/>
      <c r="F110" s="93"/>
      <c r="G110" s="93"/>
      <c r="H110" s="93"/>
      <c r="I110" s="93"/>
      <c r="J110" s="93"/>
      <c r="K110" s="93"/>
      <c r="L110" s="93"/>
      <c r="M110" s="93"/>
    </row>
    <row r="111" spans="1:13" ht="18" x14ac:dyDescent="0.25">
      <c r="A111" s="144"/>
      <c r="B111" s="93"/>
      <c r="C111" s="93"/>
      <c r="D111" s="93"/>
      <c r="E111" s="93"/>
      <c r="F111" s="93"/>
      <c r="G111" s="93"/>
      <c r="H111" s="93"/>
      <c r="I111" s="93"/>
      <c r="J111" s="93"/>
      <c r="K111" s="93"/>
      <c r="L111" s="93"/>
      <c r="M111" s="93"/>
    </row>
    <row r="112" spans="1:13" ht="18" x14ac:dyDescent="0.25">
      <c r="A112" s="144"/>
      <c r="B112" s="93"/>
      <c r="C112" s="93"/>
      <c r="D112" s="93"/>
      <c r="E112" s="93"/>
      <c r="F112" s="93"/>
      <c r="G112" s="93"/>
      <c r="H112" s="93"/>
      <c r="I112" s="93"/>
      <c r="J112" s="93"/>
      <c r="K112" s="93"/>
      <c r="L112" s="93"/>
      <c r="M112" s="93"/>
    </row>
    <row r="113" spans="1:13" ht="18" x14ac:dyDescent="0.25">
      <c r="A113" s="144"/>
      <c r="B113" s="93"/>
      <c r="C113" s="93"/>
      <c r="D113" s="93"/>
      <c r="E113" s="93"/>
      <c r="F113" s="93"/>
      <c r="G113" s="93"/>
      <c r="H113" s="93"/>
      <c r="I113" s="93"/>
      <c r="J113" s="93"/>
      <c r="K113" s="93"/>
      <c r="L113" s="93"/>
      <c r="M113" s="93"/>
    </row>
    <row r="114" spans="1:13" ht="18" x14ac:dyDescent="0.25">
      <c r="A114" s="144"/>
      <c r="B114" s="93"/>
      <c r="C114" s="93"/>
      <c r="D114" s="93"/>
      <c r="E114" s="93"/>
      <c r="F114" s="93"/>
      <c r="G114" s="93"/>
      <c r="H114" s="93"/>
      <c r="I114" s="93"/>
      <c r="J114" s="93"/>
      <c r="K114" s="93"/>
      <c r="L114" s="93"/>
      <c r="M114" s="93"/>
    </row>
    <row r="115" spans="1:13" ht="18" x14ac:dyDescent="0.25">
      <c r="A115" s="144"/>
      <c r="B115" s="93"/>
      <c r="C115" s="93"/>
      <c r="D115" s="93"/>
      <c r="E115" s="93"/>
      <c r="F115" s="93"/>
      <c r="G115" s="93"/>
      <c r="H115" s="93"/>
      <c r="I115" s="93"/>
      <c r="J115" s="93"/>
      <c r="K115" s="93"/>
      <c r="L115" s="93"/>
      <c r="M115" s="93"/>
    </row>
    <row r="116" spans="1:13" ht="18" x14ac:dyDescent="0.25">
      <c r="A116" s="144"/>
      <c r="B116" s="93"/>
      <c r="C116" s="93"/>
      <c r="D116" s="93"/>
      <c r="E116" s="93"/>
      <c r="F116" s="93"/>
      <c r="G116" s="93"/>
      <c r="H116" s="93"/>
      <c r="I116" s="93"/>
      <c r="J116" s="93"/>
      <c r="K116" s="93"/>
      <c r="L116" s="93"/>
      <c r="M116" s="93"/>
    </row>
    <row r="117" spans="1:13" ht="18" x14ac:dyDescent="0.25">
      <c r="A117" s="144"/>
      <c r="B117" s="93"/>
      <c r="C117" s="93"/>
      <c r="D117" s="93"/>
      <c r="E117" s="93"/>
      <c r="F117" s="93"/>
      <c r="G117" s="93"/>
      <c r="H117" s="93"/>
      <c r="I117" s="93"/>
      <c r="J117" s="93"/>
      <c r="K117" s="93"/>
      <c r="L117" s="93"/>
      <c r="M117" s="93"/>
    </row>
    <row r="118" spans="1:13" ht="18" x14ac:dyDescent="0.25">
      <c r="A118" s="144"/>
      <c r="B118" s="93"/>
      <c r="C118" s="93"/>
      <c r="D118" s="93"/>
      <c r="E118" s="93"/>
      <c r="F118" s="93"/>
      <c r="G118" s="93"/>
      <c r="H118" s="93"/>
      <c r="I118" s="93"/>
      <c r="J118" s="93"/>
      <c r="K118" s="93"/>
      <c r="L118" s="93"/>
      <c r="M118" s="93"/>
    </row>
    <row r="119" spans="1:13" ht="18" x14ac:dyDescent="0.25">
      <c r="A119" s="144"/>
      <c r="B119" s="93"/>
      <c r="C119" s="93"/>
      <c r="D119" s="93"/>
      <c r="E119" s="93"/>
      <c r="F119" s="93"/>
      <c r="G119" s="93"/>
      <c r="H119" s="93"/>
      <c r="I119" s="93"/>
      <c r="J119" s="93"/>
      <c r="K119" s="93"/>
      <c r="L119" s="93"/>
      <c r="M119" s="93"/>
    </row>
    <row r="120" spans="1:13" ht="18" x14ac:dyDescent="0.25">
      <c r="A120" s="144"/>
      <c r="B120" s="93"/>
      <c r="C120" s="93"/>
      <c r="D120" s="93"/>
      <c r="E120" s="93"/>
      <c r="F120" s="93"/>
      <c r="G120" s="93"/>
      <c r="H120" s="93"/>
      <c r="I120" s="93"/>
      <c r="J120" s="93"/>
      <c r="K120" s="93"/>
      <c r="L120" s="93"/>
      <c r="M120" s="93"/>
    </row>
    <row r="121" spans="1:13" ht="18" x14ac:dyDescent="0.25">
      <c r="A121" s="144"/>
      <c r="B121" s="93"/>
      <c r="C121" s="93"/>
      <c r="D121" s="93"/>
      <c r="E121" s="93"/>
      <c r="F121" s="93"/>
      <c r="G121" s="93"/>
      <c r="H121" s="93"/>
      <c r="I121" s="93"/>
      <c r="J121" s="93"/>
      <c r="K121" s="93"/>
      <c r="L121" s="93"/>
      <c r="M121" s="93"/>
    </row>
    <row r="122" spans="1:13" ht="18" x14ac:dyDescent="0.25">
      <c r="A122" s="144"/>
      <c r="B122" s="93"/>
      <c r="C122" s="93"/>
      <c r="D122" s="93"/>
      <c r="E122" s="93"/>
      <c r="F122" s="93"/>
      <c r="G122" s="93"/>
      <c r="H122" s="93"/>
      <c r="I122" s="93"/>
      <c r="J122" s="93"/>
      <c r="K122" s="93"/>
      <c r="L122" s="93"/>
      <c r="M122" s="93"/>
    </row>
    <row r="123" spans="1:13" ht="18" x14ac:dyDescent="0.25">
      <c r="A123" s="144"/>
      <c r="B123" s="93"/>
      <c r="C123" s="93"/>
      <c r="D123" s="93"/>
      <c r="E123" s="93"/>
      <c r="F123" s="93"/>
      <c r="G123" s="93"/>
      <c r="H123" s="93"/>
      <c r="I123" s="93"/>
      <c r="J123" s="93"/>
      <c r="K123" s="93"/>
      <c r="L123" s="93"/>
      <c r="M123" s="93"/>
    </row>
    <row r="124" spans="1:13" ht="18" x14ac:dyDescent="0.25">
      <c r="A124" s="144"/>
      <c r="B124" s="93"/>
      <c r="C124" s="93"/>
      <c r="D124" s="93"/>
      <c r="E124" s="93"/>
      <c r="F124" s="93"/>
      <c r="G124" s="93"/>
      <c r="H124" s="93"/>
      <c r="I124" s="93"/>
      <c r="J124" s="93"/>
      <c r="K124" s="93"/>
      <c r="L124" s="93"/>
      <c r="M124" s="93"/>
    </row>
    <row r="125" spans="1:13" ht="18" x14ac:dyDescent="0.25">
      <c r="A125" s="144"/>
      <c r="B125" s="93"/>
      <c r="C125" s="93"/>
      <c r="D125" s="93"/>
      <c r="E125" s="93"/>
      <c r="F125" s="93"/>
      <c r="G125" s="93"/>
      <c r="H125" s="93"/>
      <c r="I125" s="93"/>
      <c r="J125" s="93"/>
      <c r="K125" s="93"/>
      <c r="L125" s="93"/>
      <c r="M125" s="93"/>
    </row>
    <row r="126" spans="1:13" ht="18" x14ac:dyDescent="0.25">
      <c r="A126" s="144"/>
      <c r="B126" s="93"/>
      <c r="C126" s="93"/>
      <c r="D126" s="93"/>
      <c r="E126" s="93"/>
      <c r="F126" s="93"/>
      <c r="G126" s="93"/>
      <c r="H126" s="93"/>
      <c r="I126" s="93"/>
      <c r="J126" s="93"/>
      <c r="K126" s="93"/>
      <c r="L126" s="93"/>
      <c r="M126" s="93"/>
    </row>
    <row r="127" spans="1:13" ht="18" x14ac:dyDescent="0.25">
      <c r="A127" s="144"/>
      <c r="B127" s="93"/>
      <c r="C127" s="93"/>
      <c r="D127" s="93"/>
      <c r="E127" s="93"/>
      <c r="F127" s="93"/>
      <c r="G127" s="93"/>
      <c r="H127" s="93"/>
      <c r="I127" s="93"/>
      <c r="J127" s="93"/>
      <c r="K127" s="93"/>
      <c r="L127" s="93"/>
      <c r="M127" s="93"/>
    </row>
    <row r="128" spans="1:13" ht="18" x14ac:dyDescent="0.25">
      <c r="A128" s="144"/>
      <c r="B128" s="93"/>
      <c r="C128" s="93"/>
      <c r="D128" s="93"/>
      <c r="E128" s="93"/>
      <c r="F128" s="93"/>
      <c r="G128" s="93"/>
      <c r="H128" s="93"/>
      <c r="I128" s="93"/>
      <c r="J128" s="93"/>
      <c r="K128" s="93"/>
      <c r="L128" s="93"/>
      <c r="M128" s="93"/>
    </row>
    <row r="129" spans="1:13" ht="18" x14ac:dyDescent="0.25">
      <c r="A129" s="144"/>
      <c r="B129" s="93"/>
      <c r="C129" s="93"/>
      <c r="D129" s="93"/>
      <c r="E129" s="93"/>
      <c r="F129" s="93"/>
      <c r="G129" s="93"/>
      <c r="H129" s="93"/>
      <c r="I129" s="93"/>
      <c r="J129" s="93"/>
      <c r="K129" s="93"/>
      <c r="L129" s="93"/>
      <c r="M129" s="93"/>
    </row>
    <row r="130" spans="1:13" ht="18" x14ac:dyDescent="0.25">
      <c r="A130" s="144"/>
      <c r="B130" s="93"/>
      <c r="C130" s="93"/>
      <c r="D130" s="93"/>
      <c r="E130" s="93"/>
      <c r="F130" s="93"/>
      <c r="G130" s="93"/>
      <c r="H130" s="93"/>
      <c r="I130" s="93"/>
      <c r="J130" s="93"/>
      <c r="K130" s="93"/>
      <c r="L130" s="93"/>
      <c r="M130" s="93"/>
    </row>
    <row r="131" spans="1:13" ht="18" x14ac:dyDescent="0.25">
      <c r="A131" s="144"/>
      <c r="B131" s="93"/>
      <c r="C131" s="93"/>
      <c r="D131" s="93"/>
      <c r="E131" s="93"/>
      <c r="F131" s="93"/>
      <c r="G131" s="93"/>
      <c r="H131" s="93"/>
      <c r="I131" s="93"/>
      <c r="J131" s="93"/>
      <c r="K131" s="93"/>
      <c r="L131" s="93"/>
      <c r="M131" s="93"/>
    </row>
    <row r="132" spans="1:13" ht="18" x14ac:dyDescent="0.25">
      <c r="A132" s="144"/>
      <c r="B132" s="93"/>
      <c r="C132" s="93"/>
      <c r="D132" s="93"/>
      <c r="E132" s="93"/>
      <c r="F132" s="93"/>
      <c r="G132" s="93"/>
      <c r="H132" s="93"/>
      <c r="I132" s="93"/>
      <c r="J132" s="93"/>
      <c r="K132" s="93"/>
      <c r="L132" s="93"/>
      <c r="M132" s="93"/>
    </row>
    <row r="133" spans="1:13" ht="18" x14ac:dyDescent="0.25">
      <c r="A133" s="144"/>
      <c r="B133" s="93"/>
      <c r="C133" s="93"/>
      <c r="D133" s="93"/>
      <c r="E133" s="93"/>
      <c r="F133" s="93"/>
      <c r="G133" s="93"/>
      <c r="H133" s="93"/>
      <c r="I133" s="93"/>
      <c r="J133" s="93"/>
      <c r="K133" s="93"/>
      <c r="L133" s="93"/>
      <c r="M133" s="93"/>
    </row>
    <row r="134" spans="1:13" ht="18" x14ac:dyDescent="0.25">
      <c r="A134" s="144"/>
      <c r="B134" s="93"/>
      <c r="C134" s="93"/>
      <c r="D134" s="93"/>
      <c r="E134" s="93"/>
      <c r="F134" s="93"/>
      <c r="G134" s="93"/>
      <c r="H134" s="93"/>
      <c r="I134" s="93"/>
      <c r="J134" s="93"/>
      <c r="K134" s="93"/>
      <c r="L134" s="93"/>
      <c r="M134" s="93"/>
    </row>
    <row r="135" spans="1:13" ht="18" x14ac:dyDescent="0.25">
      <c r="A135" s="144"/>
      <c r="B135" s="93"/>
      <c r="C135" s="93"/>
      <c r="D135" s="93"/>
      <c r="E135" s="93"/>
      <c r="F135" s="93"/>
      <c r="G135" s="93"/>
      <c r="H135" s="93"/>
      <c r="I135" s="93"/>
      <c r="J135" s="93"/>
      <c r="K135" s="93"/>
      <c r="L135" s="93"/>
      <c r="M135" s="93"/>
    </row>
    <row r="136" spans="1:13" ht="18" x14ac:dyDescent="0.25">
      <c r="A136" s="144"/>
    </row>
    <row r="137" spans="1:13" ht="18" x14ac:dyDescent="0.25">
      <c r="A137" s="144"/>
    </row>
    <row r="138" spans="1:13" ht="18" x14ac:dyDescent="0.25">
      <c r="A138" s="144"/>
    </row>
    <row r="139" spans="1:13" ht="18" x14ac:dyDescent="0.25">
      <c r="A139" s="144"/>
    </row>
    <row r="140" spans="1:13" ht="18" x14ac:dyDescent="0.25">
      <c r="A140" s="144"/>
    </row>
    <row r="141" spans="1:13" ht="18" x14ac:dyDescent="0.25">
      <c r="A141" s="144"/>
    </row>
    <row r="142" spans="1:13" ht="18" x14ac:dyDescent="0.25">
      <c r="A142" s="144"/>
    </row>
    <row r="143" spans="1:13" ht="18" x14ac:dyDescent="0.25">
      <c r="A143" s="144"/>
    </row>
    <row r="144" spans="1:13" ht="18" x14ac:dyDescent="0.25">
      <c r="A144" s="144"/>
    </row>
    <row r="145" spans="1:1" ht="18" x14ac:dyDescent="0.25">
      <c r="A145" s="144"/>
    </row>
    <row r="146" spans="1:1" ht="18" x14ac:dyDescent="0.25">
      <c r="A146" s="144"/>
    </row>
    <row r="147" spans="1:1" ht="18" x14ac:dyDescent="0.25">
      <c r="A147" s="144"/>
    </row>
    <row r="148" spans="1:1" ht="18" x14ac:dyDescent="0.25">
      <c r="A148" s="144"/>
    </row>
    <row r="149" spans="1:1" ht="18" x14ac:dyDescent="0.25">
      <c r="A149" s="144"/>
    </row>
    <row r="150" spans="1:1" ht="18" x14ac:dyDescent="0.25">
      <c r="A150" s="144"/>
    </row>
    <row r="151" spans="1:1" ht="18" x14ac:dyDescent="0.25">
      <c r="A151" s="144"/>
    </row>
    <row r="152" spans="1:1" ht="18" x14ac:dyDescent="0.25">
      <c r="A152" s="144"/>
    </row>
    <row r="153" spans="1:1" ht="18" x14ac:dyDescent="0.25">
      <c r="A153" s="144"/>
    </row>
    <row r="154" spans="1:1" ht="18" x14ac:dyDescent="0.25">
      <c r="A154" s="144"/>
    </row>
    <row r="155" spans="1:1" ht="18" x14ac:dyDescent="0.25">
      <c r="A155" s="144"/>
    </row>
    <row r="156" spans="1:1" ht="18" x14ac:dyDescent="0.25">
      <c r="A156" s="144"/>
    </row>
    <row r="157" spans="1:1" ht="18" x14ac:dyDescent="0.25">
      <c r="A157" s="144"/>
    </row>
    <row r="158" spans="1:1" ht="18" x14ac:dyDescent="0.25">
      <c r="A158" s="144"/>
    </row>
    <row r="159" spans="1:1" ht="18" x14ac:dyDescent="0.25">
      <c r="A159" s="144"/>
    </row>
    <row r="160" spans="1:1" ht="18" x14ac:dyDescent="0.25">
      <c r="A160" s="144"/>
    </row>
    <row r="161" spans="1:1" ht="18" x14ac:dyDescent="0.25">
      <c r="A161" s="144"/>
    </row>
    <row r="162" spans="1:1" ht="18" x14ac:dyDescent="0.25">
      <c r="A162" s="144"/>
    </row>
    <row r="163" spans="1:1" ht="18" x14ac:dyDescent="0.25">
      <c r="A163" s="144"/>
    </row>
    <row r="164" spans="1:1" ht="18" x14ac:dyDescent="0.25">
      <c r="A164" s="144"/>
    </row>
    <row r="165" spans="1:1" ht="18" x14ac:dyDescent="0.25">
      <c r="A165" s="144"/>
    </row>
    <row r="166" spans="1:1" ht="18" x14ac:dyDescent="0.25">
      <c r="A166" s="144"/>
    </row>
    <row r="167" spans="1:1" ht="18" x14ac:dyDescent="0.25">
      <c r="A167" s="144"/>
    </row>
    <row r="168" spans="1:1" ht="18" x14ac:dyDescent="0.25">
      <c r="A168" s="144"/>
    </row>
    <row r="169" spans="1:1" ht="18" x14ac:dyDescent="0.25">
      <c r="A169" s="144"/>
    </row>
    <row r="170" spans="1:1" ht="18" x14ac:dyDescent="0.25">
      <c r="A170" s="144"/>
    </row>
    <row r="171" spans="1:1" ht="18" x14ac:dyDescent="0.25">
      <c r="A171" s="144"/>
    </row>
    <row r="172" spans="1:1" ht="18" x14ac:dyDescent="0.25">
      <c r="A172" s="144"/>
    </row>
    <row r="173" spans="1:1" ht="18" x14ac:dyDescent="0.25">
      <c r="A173" s="144"/>
    </row>
    <row r="174" spans="1:1" ht="18" x14ac:dyDescent="0.25">
      <c r="A174" s="144"/>
    </row>
    <row r="175" spans="1:1" ht="18" x14ac:dyDescent="0.25">
      <c r="A175" s="144"/>
    </row>
    <row r="176" spans="1:1" ht="18" x14ac:dyDescent="0.25">
      <c r="A176" s="144"/>
    </row>
    <row r="177" spans="1:1" ht="18" x14ac:dyDescent="0.25">
      <c r="A177" s="144"/>
    </row>
    <row r="178" spans="1:1" ht="18" x14ac:dyDescent="0.25">
      <c r="A178" s="144"/>
    </row>
    <row r="179" spans="1:1" ht="18" x14ac:dyDescent="0.25">
      <c r="A179" s="144"/>
    </row>
    <row r="180" spans="1:1" ht="18" x14ac:dyDescent="0.25">
      <c r="A180" s="144"/>
    </row>
    <row r="181" spans="1:1" ht="18" x14ac:dyDescent="0.25">
      <c r="A181" s="144"/>
    </row>
    <row r="182" spans="1:1" ht="18" x14ac:dyDescent="0.25">
      <c r="A182" s="144"/>
    </row>
    <row r="183" spans="1:1" ht="18" x14ac:dyDescent="0.25">
      <c r="A183" s="144"/>
    </row>
    <row r="184" spans="1:1" ht="18" x14ac:dyDescent="0.25">
      <c r="A184" s="144"/>
    </row>
    <row r="185" spans="1:1" ht="18" x14ac:dyDescent="0.25">
      <c r="A185" s="144"/>
    </row>
    <row r="186" spans="1:1" ht="18" x14ac:dyDescent="0.25">
      <c r="A186" s="144"/>
    </row>
    <row r="187" spans="1:1" ht="18" x14ac:dyDescent="0.25">
      <c r="A187" s="144"/>
    </row>
    <row r="188" spans="1:1" ht="18" x14ac:dyDescent="0.25">
      <c r="A188" s="144"/>
    </row>
    <row r="189" spans="1:1" ht="18" x14ac:dyDescent="0.25">
      <c r="A189" s="144"/>
    </row>
    <row r="190" spans="1:1" ht="18" x14ac:dyDescent="0.25">
      <c r="A190" s="144"/>
    </row>
    <row r="191" spans="1:1" ht="18" x14ac:dyDescent="0.25">
      <c r="A191" s="144"/>
    </row>
    <row r="192" spans="1:1" ht="18" x14ac:dyDescent="0.25">
      <c r="A192" s="144"/>
    </row>
    <row r="193" spans="1:1" ht="18" x14ac:dyDescent="0.25">
      <c r="A193" s="144"/>
    </row>
    <row r="194" spans="1:1" ht="18" x14ac:dyDescent="0.25">
      <c r="A194" s="144"/>
    </row>
    <row r="195" spans="1:1" ht="18" x14ac:dyDescent="0.25">
      <c r="A195" s="144"/>
    </row>
    <row r="196" spans="1:1" ht="18" x14ac:dyDescent="0.25">
      <c r="A196" s="144"/>
    </row>
    <row r="197" spans="1:1" ht="18" x14ac:dyDescent="0.25">
      <c r="A197" s="144"/>
    </row>
    <row r="198" spans="1:1" ht="18" x14ac:dyDescent="0.25">
      <c r="A198" s="144"/>
    </row>
    <row r="199" spans="1:1" ht="18" x14ac:dyDescent="0.25">
      <c r="A199" s="144"/>
    </row>
    <row r="200" spans="1:1" ht="18" x14ac:dyDescent="0.25">
      <c r="A200" s="144"/>
    </row>
    <row r="201" spans="1:1" ht="18" x14ac:dyDescent="0.25">
      <c r="A201" s="144"/>
    </row>
    <row r="202" spans="1:1" ht="18" x14ac:dyDescent="0.25">
      <c r="A202" s="144"/>
    </row>
    <row r="203" spans="1:1" ht="18" x14ac:dyDescent="0.25">
      <c r="A203" s="144"/>
    </row>
    <row r="204" spans="1:1" ht="18" x14ac:dyDescent="0.25">
      <c r="A204" s="144"/>
    </row>
    <row r="205" spans="1:1" ht="18" x14ac:dyDescent="0.25">
      <c r="A205" s="144"/>
    </row>
    <row r="206" spans="1:1" ht="18" x14ac:dyDescent="0.25">
      <c r="A206" s="144"/>
    </row>
    <row r="207" spans="1:1" ht="18" x14ac:dyDescent="0.25">
      <c r="A207" s="144"/>
    </row>
    <row r="208" spans="1:1" ht="18" x14ac:dyDescent="0.25">
      <c r="A208" s="144"/>
    </row>
    <row r="209" spans="1:1" ht="18" x14ac:dyDescent="0.25">
      <c r="A209" s="144"/>
    </row>
    <row r="210" spans="1:1" ht="18" x14ac:dyDescent="0.25">
      <c r="A210" s="144"/>
    </row>
    <row r="211" spans="1:1" ht="18" x14ac:dyDescent="0.25">
      <c r="A211" s="144"/>
    </row>
    <row r="212" spans="1:1" ht="18" x14ac:dyDescent="0.25">
      <c r="A212" s="144"/>
    </row>
    <row r="213" spans="1:1" ht="18" x14ac:dyDescent="0.25">
      <c r="A213" s="144"/>
    </row>
    <row r="214" spans="1:1" ht="18" x14ac:dyDescent="0.25">
      <c r="A214" s="144"/>
    </row>
    <row r="215" spans="1:1" ht="18" x14ac:dyDescent="0.25">
      <c r="A215" s="144"/>
    </row>
    <row r="216" spans="1:1" ht="18" x14ac:dyDescent="0.25">
      <c r="A216" s="144"/>
    </row>
    <row r="217" spans="1:1" ht="18" x14ac:dyDescent="0.25">
      <c r="A217" s="144"/>
    </row>
    <row r="218" spans="1:1" ht="18" x14ac:dyDescent="0.25">
      <c r="A218" s="144"/>
    </row>
    <row r="219" spans="1:1" ht="18" x14ac:dyDescent="0.25">
      <c r="A219" s="144"/>
    </row>
    <row r="220" spans="1:1" ht="18" x14ac:dyDescent="0.25">
      <c r="A220" s="144"/>
    </row>
    <row r="221" spans="1:1" ht="18" x14ac:dyDescent="0.25">
      <c r="A221" s="144"/>
    </row>
    <row r="222" spans="1:1" ht="18" x14ac:dyDescent="0.25">
      <c r="A222" s="144"/>
    </row>
    <row r="223" spans="1:1" ht="18" x14ac:dyDescent="0.25">
      <c r="A223" s="144"/>
    </row>
    <row r="224" spans="1:1" ht="18" x14ac:dyDescent="0.25">
      <c r="A224" s="144"/>
    </row>
    <row r="225" spans="1:1" ht="18" x14ac:dyDescent="0.25">
      <c r="A225" s="144"/>
    </row>
    <row r="226" spans="1:1" ht="18" x14ac:dyDescent="0.25">
      <c r="A226" s="144"/>
    </row>
    <row r="227" spans="1:1" ht="18" x14ac:dyDescent="0.25">
      <c r="A227" s="144"/>
    </row>
    <row r="228" spans="1:1" ht="18" x14ac:dyDescent="0.25">
      <c r="A228" s="144"/>
    </row>
  </sheetData>
  <mergeCells count="24">
    <mergeCell ref="B4:E4"/>
    <mergeCell ref="B9:H22"/>
    <mergeCell ref="G24:H24"/>
    <mergeCell ref="B27:B37"/>
    <mergeCell ref="B39:B47"/>
    <mergeCell ref="B72:D72"/>
    <mergeCell ref="B52:D52"/>
    <mergeCell ref="B61:D61"/>
    <mergeCell ref="B63:D63"/>
    <mergeCell ref="B64:D64"/>
    <mergeCell ref="B65:D65"/>
    <mergeCell ref="B67:D67"/>
    <mergeCell ref="B68:D68"/>
    <mergeCell ref="B69:D69"/>
    <mergeCell ref="B71:D71"/>
    <mergeCell ref="B95:D95"/>
    <mergeCell ref="B75:D75"/>
    <mergeCell ref="B77:H77"/>
    <mergeCell ref="B78:B79"/>
    <mergeCell ref="C78:C79"/>
    <mergeCell ref="D78:D79"/>
    <mergeCell ref="E78:E79"/>
    <mergeCell ref="F78:G78"/>
    <mergeCell ref="H78:H79"/>
  </mergeCells>
  <dataValidations count="2">
    <dataValidation type="list" allowBlank="1" showInputMessage="1" showErrorMessage="1" sqref="B64:D64 B68:D68">
      <formula1>"YES,NO, Other (Please explain in space below)"</formula1>
    </dataValidation>
    <dataValidation type="list" allowBlank="1" showInputMessage="1" showErrorMessage="1" sqref="G26:G47 F80:F91">
      <formula1>"Yes,No"</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3"/>
  <sheetViews>
    <sheetView topLeftCell="A553" zoomScale="75" zoomScaleNormal="75" workbookViewId="0">
      <selection activeCell="A43" sqref="A43"/>
    </sheetView>
  </sheetViews>
  <sheetFormatPr defaultColWidth="11.42578125" defaultRowHeight="15" outlineLevelRow="1" x14ac:dyDescent="0.25"/>
  <cols>
    <col min="1" max="1" width="11.85546875" style="338" customWidth="1"/>
    <col min="2" max="2" width="62.28515625" style="339" customWidth="1"/>
    <col min="3" max="4" width="30.28515625" style="339" customWidth="1"/>
    <col min="5" max="14" width="39.140625" style="339" customWidth="1"/>
    <col min="15" max="15" width="4.140625" style="339" customWidth="1"/>
    <col min="16" max="16" width="39.140625" style="339" customWidth="1"/>
    <col min="17" max="17" width="6.5703125" style="339" customWidth="1"/>
    <col min="18" max="18" width="37.5703125" style="339" customWidth="1"/>
    <col min="19" max="19" width="36.7109375" style="339" customWidth="1"/>
    <col min="20" max="16384" width="11.42578125" style="339"/>
  </cols>
  <sheetData>
    <row r="1" spans="1:14" s="73" customFormat="1" ht="33.75" customHeight="1" x14ac:dyDescent="0.25">
      <c r="A1" s="75"/>
      <c r="B1" s="74" t="s">
        <v>34</v>
      </c>
    </row>
    <row r="3" spans="1:14" s="77" customFormat="1" ht="20.25" customHeight="1" thickBot="1" x14ac:dyDescent="0.3">
      <c r="A3" s="170" t="s">
        <v>42</v>
      </c>
    </row>
    <row r="4" spans="1:14" s="77" customFormat="1" ht="56.25" customHeight="1" outlineLevel="1" thickBot="1" x14ac:dyDescent="0.3">
      <c r="A4" s="170"/>
      <c r="B4" s="511" t="s">
        <v>35</v>
      </c>
      <c r="C4" s="512"/>
      <c r="D4" s="512"/>
      <c r="E4" s="512"/>
      <c r="F4" s="512"/>
      <c r="G4" s="513"/>
      <c r="J4" s="79"/>
      <c r="K4" s="79"/>
      <c r="L4" s="79"/>
      <c r="M4" s="79"/>
      <c r="N4" s="79"/>
    </row>
    <row r="5" spans="1:14" s="77" customFormat="1" ht="12.75" x14ac:dyDescent="0.25">
      <c r="A5" s="170"/>
      <c r="B5" s="171"/>
      <c r="C5" s="171"/>
      <c r="D5" s="171"/>
      <c r="E5" s="171"/>
      <c r="F5" s="171"/>
      <c r="G5" s="171"/>
      <c r="H5" s="171"/>
      <c r="I5" s="171"/>
      <c r="J5" s="79"/>
      <c r="K5" s="79"/>
      <c r="L5" s="79"/>
      <c r="M5" s="79"/>
      <c r="N5" s="79"/>
    </row>
    <row r="6" spans="1:14" s="77" customFormat="1" ht="13.5" thickBot="1" x14ac:dyDescent="0.3">
      <c r="A6" s="170"/>
      <c r="B6" s="171"/>
      <c r="C6" s="171"/>
      <c r="D6" s="171"/>
      <c r="E6" s="171"/>
      <c r="F6" s="171"/>
      <c r="G6" s="171"/>
      <c r="H6" s="171"/>
      <c r="I6" s="171"/>
      <c r="J6" s="171"/>
      <c r="K6" s="79"/>
      <c r="L6" s="79"/>
      <c r="M6" s="79"/>
      <c r="N6" s="79"/>
    </row>
    <row r="7" spans="1:14" s="77" customFormat="1" ht="15" customHeight="1" x14ac:dyDescent="0.25">
      <c r="A7" s="170"/>
      <c r="B7" s="574" t="s">
        <v>202</v>
      </c>
      <c r="C7" s="575"/>
      <c r="D7" s="575"/>
      <c r="E7" s="575"/>
      <c r="F7" s="575"/>
      <c r="G7" s="576"/>
      <c r="H7" s="171"/>
      <c r="I7" s="171"/>
      <c r="J7" s="171"/>
      <c r="K7" s="79"/>
      <c r="L7" s="79"/>
      <c r="M7" s="79"/>
      <c r="N7" s="79"/>
    </row>
    <row r="8" spans="1:14" s="77" customFormat="1" ht="15" customHeight="1" x14ac:dyDescent="0.25">
      <c r="A8" s="170"/>
      <c r="B8" s="577"/>
      <c r="C8" s="578"/>
      <c r="D8" s="578"/>
      <c r="E8" s="578"/>
      <c r="F8" s="578"/>
      <c r="G8" s="579"/>
      <c r="H8" s="171"/>
      <c r="I8" s="171"/>
      <c r="J8" s="171"/>
      <c r="K8" s="79"/>
      <c r="L8" s="79"/>
      <c r="M8" s="79"/>
      <c r="N8" s="79"/>
    </row>
    <row r="9" spans="1:14" s="77" customFormat="1" ht="15" customHeight="1" x14ac:dyDescent="0.25">
      <c r="A9" s="170"/>
      <c r="B9" s="577"/>
      <c r="C9" s="578"/>
      <c r="D9" s="578"/>
      <c r="E9" s="578"/>
      <c r="F9" s="578"/>
      <c r="G9" s="579"/>
      <c r="H9" s="171"/>
      <c r="I9" s="171"/>
      <c r="J9" s="171"/>
      <c r="K9" s="79"/>
      <c r="L9" s="79"/>
      <c r="M9" s="79"/>
      <c r="N9" s="79"/>
    </row>
    <row r="10" spans="1:14" s="77" customFormat="1" ht="15" customHeight="1" x14ac:dyDescent="0.25">
      <c r="A10" s="170"/>
      <c r="B10" s="580"/>
      <c r="C10" s="581"/>
      <c r="D10" s="581"/>
      <c r="E10" s="581"/>
      <c r="F10" s="581"/>
      <c r="G10" s="582"/>
      <c r="H10" s="171"/>
      <c r="I10" s="171"/>
      <c r="J10" s="171"/>
      <c r="K10" s="79"/>
      <c r="L10" s="79"/>
      <c r="M10" s="79"/>
      <c r="N10" s="79"/>
    </row>
    <row r="11" spans="1:14" s="77" customFormat="1" ht="15" customHeight="1" thickBot="1" x14ac:dyDescent="0.3">
      <c r="A11" s="170"/>
      <c r="B11" s="583"/>
      <c r="C11" s="584"/>
      <c r="D11" s="584"/>
      <c r="E11" s="584"/>
      <c r="F11" s="584"/>
      <c r="G11" s="585"/>
      <c r="H11" s="171"/>
      <c r="I11" s="171"/>
      <c r="J11" s="171"/>
      <c r="K11" s="79"/>
      <c r="L11" s="79"/>
      <c r="M11" s="79"/>
      <c r="N11" s="79"/>
    </row>
    <row r="12" spans="1:14" s="77" customFormat="1" ht="12.75" x14ac:dyDescent="0.25">
      <c r="A12" s="170"/>
      <c r="B12" s="171"/>
      <c r="C12" s="171"/>
      <c r="D12" s="171"/>
      <c r="E12" s="171"/>
      <c r="F12" s="171"/>
      <c r="G12" s="171"/>
      <c r="H12" s="171"/>
      <c r="I12" s="171"/>
      <c r="J12" s="171"/>
      <c r="K12" s="79"/>
      <c r="L12" s="79"/>
      <c r="M12" s="79"/>
      <c r="N12" s="79"/>
    </row>
    <row r="13" spans="1:14" s="82" customFormat="1" ht="16.5" customHeight="1" x14ac:dyDescent="0.25">
      <c r="A13" s="172"/>
      <c r="C13" s="173"/>
      <c r="D13" s="79"/>
      <c r="E13" s="79"/>
      <c r="F13" s="79"/>
      <c r="G13" s="79"/>
      <c r="H13" s="79"/>
      <c r="I13" s="79"/>
      <c r="J13" s="79"/>
      <c r="K13" s="79"/>
      <c r="L13" s="79"/>
      <c r="M13" s="79"/>
      <c r="N13" s="79"/>
    </row>
    <row r="14" spans="1:14" s="82" customFormat="1" ht="18" x14ac:dyDescent="0.25">
      <c r="A14" s="83" t="s">
        <v>203</v>
      </c>
      <c r="B14" s="79"/>
      <c r="C14" s="79"/>
      <c r="D14" s="79"/>
      <c r="E14" s="79"/>
      <c r="F14" s="79"/>
      <c r="G14" s="79"/>
      <c r="H14" s="79"/>
      <c r="I14" s="79"/>
      <c r="J14" s="79"/>
      <c r="K14" s="79"/>
      <c r="L14" s="79"/>
      <c r="M14" s="79"/>
      <c r="N14" s="79"/>
    </row>
    <row r="15" spans="1:14" s="82" customFormat="1" ht="18.75" thickBot="1" x14ac:dyDescent="0.3">
      <c r="A15" s="83"/>
      <c r="B15" s="79"/>
      <c r="C15" s="79"/>
      <c r="D15" s="79"/>
      <c r="E15" s="79"/>
      <c r="F15" s="79"/>
      <c r="G15" s="79"/>
      <c r="H15" s="79"/>
      <c r="I15" s="79"/>
      <c r="J15" s="79"/>
      <c r="K15" s="79"/>
      <c r="L15" s="79"/>
      <c r="M15" s="79"/>
      <c r="N15" s="79"/>
    </row>
    <row r="16" spans="1:14" s="82" customFormat="1" ht="18.75" thickBot="1" x14ac:dyDescent="0.25">
      <c r="A16" s="83"/>
      <c r="B16" s="96" t="s">
        <v>321</v>
      </c>
      <c r="C16" s="79"/>
      <c r="D16" s="79"/>
      <c r="E16" s="79"/>
      <c r="F16" s="79"/>
      <c r="G16" s="79"/>
      <c r="H16" s="79"/>
      <c r="I16" s="79"/>
      <c r="J16" s="79"/>
      <c r="K16" s="79"/>
      <c r="L16" s="79"/>
      <c r="M16" s="79"/>
      <c r="N16" s="79"/>
    </row>
    <row r="17" spans="1:14" s="82" customFormat="1" ht="18" x14ac:dyDescent="0.25">
      <c r="A17" s="83"/>
      <c r="B17" s="79"/>
      <c r="C17" s="79"/>
      <c r="D17" s="79"/>
      <c r="E17" s="79"/>
      <c r="F17" s="79"/>
      <c r="G17" s="79"/>
      <c r="H17" s="79"/>
      <c r="I17" s="79"/>
      <c r="J17" s="79"/>
      <c r="K17" s="79"/>
      <c r="L17" s="79"/>
      <c r="M17" s="79"/>
      <c r="N17" s="79"/>
    </row>
    <row r="18" spans="1:14" s="82" customFormat="1" ht="18.75" thickBot="1" x14ac:dyDescent="0.3">
      <c r="A18" s="83"/>
      <c r="B18" s="97" t="s">
        <v>204</v>
      </c>
      <c r="C18" s="79"/>
      <c r="D18" s="79"/>
      <c r="E18" s="79"/>
      <c r="F18" s="79"/>
      <c r="G18" s="79"/>
      <c r="H18" s="79"/>
      <c r="I18" s="79"/>
      <c r="J18" s="79"/>
      <c r="K18" s="79"/>
      <c r="L18" s="79"/>
      <c r="M18" s="79"/>
      <c r="N18" s="79"/>
    </row>
    <row r="19" spans="1:14" s="82" customFormat="1" ht="18.75" thickBot="1" x14ac:dyDescent="0.3">
      <c r="A19" s="83"/>
      <c r="B19" s="174" t="s">
        <v>205</v>
      </c>
      <c r="C19" s="79"/>
      <c r="D19" s="79"/>
      <c r="E19" s="79"/>
      <c r="F19" s="79"/>
      <c r="G19" s="79"/>
      <c r="H19" s="79"/>
      <c r="I19" s="79"/>
      <c r="J19" s="79"/>
      <c r="K19" s="79"/>
      <c r="L19" s="79"/>
      <c r="M19" s="79"/>
      <c r="N19" s="79"/>
    </row>
    <row r="20" spans="1:14" s="82" customFormat="1" ht="18" x14ac:dyDescent="0.25">
      <c r="A20" s="83"/>
      <c r="B20" s="79"/>
      <c r="C20" s="79"/>
      <c r="D20" s="79"/>
      <c r="E20" s="79"/>
      <c r="F20" s="79"/>
      <c r="G20" s="79"/>
      <c r="H20" s="79"/>
      <c r="I20" s="79"/>
      <c r="J20" s="79"/>
      <c r="K20" s="79"/>
      <c r="L20" s="79"/>
      <c r="M20" s="79"/>
      <c r="N20" s="79"/>
    </row>
    <row r="21" spans="1:14" s="82" customFormat="1" ht="18" x14ac:dyDescent="0.25">
      <c r="A21" s="175"/>
      <c r="B21" s="83" t="s">
        <v>206</v>
      </c>
      <c r="C21" s="79"/>
      <c r="D21" s="79"/>
      <c r="E21" s="79"/>
      <c r="F21" s="79"/>
      <c r="G21" s="79"/>
      <c r="H21" s="79"/>
      <c r="I21" s="79"/>
      <c r="J21" s="79"/>
      <c r="K21" s="79"/>
      <c r="L21" s="79"/>
      <c r="M21" s="79"/>
      <c r="N21" s="79"/>
    </row>
    <row r="22" spans="1:14" s="82" customFormat="1" ht="18.75" thickBot="1" x14ac:dyDescent="0.3">
      <c r="A22" s="175"/>
      <c r="B22" s="83"/>
      <c r="C22" s="79"/>
      <c r="D22" s="79"/>
      <c r="E22" s="79"/>
      <c r="F22" s="79"/>
      <c r="G22" s="79"/>
      <c r="H22" s="79"/>
      <c r="I22" s="79"/>
      <c r="J22" s="79"/>
      <c r="K22" s="79"/>
      <c r="L22" s="79"/>
      <c r="M22" s="79"/>
      <c r="N22" s="79"/>
    </row>
    <row r="23" spans="1:14" s="82" customFormat="1" ht="18" customHeight="1" x14ac:dyDescent="0.25">
      <c r="A23" s="175"/>
      <c r="B23" s="514" t="s">
        <v>207</v>
      </c>
      <c r="C23" s="515"/>
      <c r="D23" s="515"/>
      <c r="E23" s="515"/>
      <c r="F23" s="515"/>
      <c r="G23" s="516"/>
      <c r="H23" s="79"/>
      <c r="I23" s="79"/>
      <c r="J23" s="79"/>
      <c r="K23" s="79"/>
      <c r="L23" s="79"/>
      <c r="M23" s="79"/>
      <c r="N23" s="79"/>
    </row>
    <row r="24" spans="1:14" s="82" customFormat="1" ht="18" customHeight="1" x14ac:dyDescent="0.25">
      <c r="A24" s="175"/>
      <c r="B24" s="586"/>
      <c r="C24" s="587"/>
      <c r="D24" s="587"/>
      <c r="E24" s="587"/>
      <c r="F24" s="587"/>
      <c r="G24" s="588"/>
      <c r="H24" s="79"/>
      <c r="I24" s="79"/>
      <c r="J24" s="79"/>
      <c r="K24" s="79"/>
      <c r="L24" s="79"/>
      <c r="M24" s="79"/>
      <c r="N24" s="79"/>
    </row>
    <row r="25" spans="1:14" s="82" customFormat="1" ht="18" customHeight="1" x14ac:dyDescent="0.25">
      <c r="A25" s="175"/>
      <c r="B25" s="586"/>
      <c r="C25" s="587"/>
      <c r="D25" s="587"/>
      <c r="E25" s="587"/>
      <c r="F25" s="587"/>
      <c r="G25" s="588"/>
      <c r="H25" s="79"/>
      <c r="I25" s="79"/>
      <c r="J25" s="79"/>
      <c r="K25" s="79"/>
      <c r="L25" s="79"/>
      <c r="M25" s="79"/>
      <c r="N25" s="79"/>
    </row>
    <row r="26" spans="1:14" s="82" customFormat="1" ht="18" customHeight="1" x14ac:dyDescent="0.25">
      <c r="A26" s="175"/>
      <c r="B26" s="586"/>
      <c r="C26" s="587"/>
      <c r="D26" s="587"/>
      <c r="E26" s="587"/>
      <c r="F26" s="587"/>
      <c r="G26" s="588"/>
      <c r="H26" s="79"/>
      <c r="I26" s="79"/>
      <c r="J26" s="79"/>
      <c r="K26" s="79"/>
      <c r="L26" s="79"/>
      <c r="M26" s="79"/>
      <c r="N26" s="79"/>
    </row>
    <row r="27" spans="1:14" s="82" customFormat="1" ht="18" customHeight="1" x14ac:dyDescent="0.25">
      <c r="A27" s="175"/>
      <c r="B27" s="586"/>
      <c r="C27" s="587"/>
      <c r="D27" s="587"/>
      <c r="E27" s="587"/>
      <c r="F27" s="587"/>
      <c r="G27" s="588"/>
      <c r="H27" s="79"/>
      <c r="I27" s="79"/>
      <c r="J27" s="79"/>
      <c r="K27" s="79"/>
      <c r="L27" s="79"/>
      <c r="M27" s="79"/>
      <c r="N27" s="79"/>
    </row>
    <row r="28" spans="1:14" s="82" customFormat="1" ht="18" customHeight="1" x14ac:dyDescent="0.25">
      <c r="A28" s="175"/>
      <c r="B28" s="586"/>
      <c r="C28" s="587"/>
      <c r="D28" s="587"/>
      <c r="E28" s="587"/>
      <c r="F28" s="587"/>
      <c r="G28" s="588"/>
      <c r="H28" s="79"/>
      <c r="I28" s="79"/>
      <c r="J28" s="79"/>
      <c r="K28" s="79"/>
      <c r="L28" s="79"/>
      <c r="M28" s="79"/>
      <c r="N28" s="79"/>
    </row>
    <row r="29" spans="1:14" s="82" customFormat="1" ht="18" customHeight="1" x14ac:dyDescent="0.25">
      <c r="A29" s="175"/>
      <c r="B29" s="586"/>
      <c r="C29" s="587"/>
      <c r="D29" s="587"/>
      <c r="E29" s="587"/>
      <c r="F29" s="587"/>
      <c r="G29" s="588"/>
      <c r="H29" s="79"/>
      <c r="I29" s="79"/>
      <c r="J29" s="79"/>
      <c r="K29" s="79"/>
      <c r="L29" s="79"/>
      <c r="M29" s="79"/>
      <c r="N29" s="79"/>
    </row>
    <row r="30" spans="1:14" s="82" customFormat="1" ht="18" customHeight="1" x14ac:dyDescent="0.25">
      <c r="A30" s="175"/>
      <c r="B30" s="586"/>
      <c r="C30" s="587"/>
      <c r="D30" s="587"/>
      <c r="E30" s="587"/>
      <c r="F30" s="587"/>
      <c r="G30" s="588"/>
      <c r="H30" s="79"/>
      <c r="I30" s="79"/>
      <c r="J30" s="79"/>
      <c r="K30" s="79"/>
      <c r="L30" s="79"/>
      <c r="M30" s="79"/>
      <c r="N30" s="79"/>
    </row>
    <row r="31" spans="1:14" s="82" customFormat="1" ht="18" customHeight="1" x14ac:dyDescent="0.25">
      <c r="A31" s="175"/>
      <c r="B31" s="586"/>
      <c r="C31" s="587"/>
      <c r="D31" s="587"/>
      <c r="E31" s="587"/>
      <c r="F31" s="587"/>
      <c r="G31" s="588"/>
      <c r="H31" s="79"/>
      <c r="I31" s="79"/>
      <c r="J31" s="79"/>
      <c r="K31" s="79"/>
      <c r="L31" s="79"/>
      <c r="M31" s="79"/>
      <c r="N31" s="79"/>
    </row>
    <row r="32" spans="1:14" s="82" customFormat="1" ht="18" customHeight="1" x14ac:dyDescent="0.25">
      <c r="A32" s="175"/>
      <c r="B32" s="586"/>
      <c r="C32" s="587"/>
      <c r="D32" s="587"/>
      <c r="E32" s="587"/>
      <c r="F32" s="587"/>
      <c r="G32" s="588"/>
      <c r="H32" s="79"/>
      <c r="I32" s="79"/>
      <c r="J32" s="79"/>
      <c r="K32" s="79"/>
      <c r="L32" s="79"/>
      <c r="M32" s="79"/>
      <c r="N32" s="79"/>
    </row>
    <row r="33" spans="1:16" s="82" customFormat="1" ht="18" customHeight="1" x14ac:dyDescent="0.25">
      <c r="A33" s="175"/>
      <c r="B33" s="586"/>
      <c r="C33" s="587"/>
      <c r="D33" s="587"/>
      <c r="E33" s="587"/>
      <c r="F33" s="587"/>
      <c r="G33" s="588"/>
      <c r="H33" s="79"/>
      <c r="I33" s="79"/>
      <c r="J33" s="79"/>
      <c r="K33" s="79"/>
      <c r="L33" s="79"/>
      <c r="M33" s="79"/>
      <c r="N33" s="79"/>
    </row>
    <row r="34" spans="1:16" s="82" customFormat="1" ht="18" customHeight="1" x14ac:dyDescent="0.25">
      <c r="A34" s="175"/>
      <c r="B34" s="586"/>
      <c r="C34" s="587"/>
      <c r="D34" s="587"/>
      <c r="E34" s="587"/>
      <c r="F34" s="587"/>
      <c r="G34" s="588"/>
      <c r="H34" s="79"/>
      <c r="I34" s="79"/>
      <c r="J34" s="79"/>
      <c r="K34" s="79"/>
      <c r="L34" s="79"/>
      <c r="M34" s="79"/>
      <c r="N34" s="79"/>
    </row>
    <row r="35" spans="1:16" s="82" customFormat="1" ht="18" customHeight="1" x14ac:dyDescent="0.25">
      <c r="A35" s="175"/>
      <c r="B35" s="586"/>
      <c r="C35" s="587"/>
      <c r="D35" s="587"/>
      <c r="E35" s="587"/>
      <c r="F35" s="587"/>
      <c r="G35" s="588"/>
      <c r="H35" s="79"/>
      <c r="I35" s="79"/>
      <c r="J35" s="79"/>
      <c r="K35" s="79"/>
      <c r="L35" s="79"/>
      <c r="M35" s="79"/>
      <c r="N35" s="79"/>
    </row>
    <row r="36" spans="1:16" s="82" customFormat="1" ht="18" customHeight="1" x14ac:dyDescent="0.25">
      <c r="A36" s="175"/>
      <c r="B36" s="586"/>
      <c r="C36" s="587"/>
      <c r="D36" s="587"/>
      <c r="E36" s="587"/>
      <c r="F36" s="587"/>
      <c r="G36" s="588"/>
      <c r="H36" s="79"/>
      <c r="I36" s="79"/>
      <c r="J36" s="79"/>
      <c r="K36" s="79"/>
      <c r="L36" s="79"/>
      <c r="M36" s="79"/>
      <c r="N36" s="79"/>
    </row>
    <row r="37" spans="1:16" s="82" customFormat="1" ht="18" customHeight="1" x14ac:dyDescent="0.25">
      <c r="A37" s="175"/>
      <c r="B37" s="586"/>
      <c r="C37" s="587"/>
      <c r="D37" s="587"/>
      <c r="E37" s="587"/>
      <c r="F37" s="587"/>
      <c r="G37" s="588"/>
      <c r="H37" s="79"/>
      <c r="I37" s="79"/>
      <c r="J37" s="79"/>
      <c r="K37" s="79"/>
      <c r="L37" s="79"/>
      <c r="M37" s="79"/>
      <c r="N37" s="79"/>
    </row>
    <row r="38" spans="1:16" s="82" customFormat="1" ht="18" customHeight="1" x14ac:dyDescent="0.25">
      <c r="A38" s="175"/>
      <c r="B38" s="586"/>
      <c r="C38" s="587"/>
      <c r="D38" s="587"/>
      <c r="E38" s="587"/>
      <c r="F38" s="587"/>
      <c r="G38" s="588"/>
      <c r="H38" s="79"/>
      <c r="I38" s="79"/>
      <c r="J38" s="79"/>
      <c r="K38" s="79"/>
      <c r="L38" s="79"/>
      <c r="M38" s="79"/>
      <c r="N38" s="79"/>
    </row>
    <row r="39" spans="1:16" s="82" customFormat="1" ht="18" customHeight="1" thickBot="1" x14ac:dyDescent="0.3">
      <c r="A39" s="175"/>
      <c r="B39" s="517"/>
      <c r="C39" s="518"/>
      <c r="D39" s="518"/>
      <c r="E39" s="518"/>
      <c r="F39" s="518"/>
      <c r="G39" s="519"/>
      <c r="H39" s="79"/>
      <c r="I39" s="79"/>
      <c r="J39" s="79"/>
      <c r="K39" s="79"/>
      <c r="L39" s="79"/>
      <c r="M39" s="79"/>
      <c r="N39" s="79"/>
    </row>
    <row r="40" spans="1:16" s="82" customFormat="1" ht="27.75" customHeight="1" x14ac:dyDescent="0.25">
      <c r="A40" s="175"/>
      <c r="B40" s="83"/>
      <c r="C40" s="79"/>
      <c r="D40" s="79"/>
      <c r="E40" s="79"/>
      <c r="F40" s="79"/>
      <c r="G40" s="79"/>
      <c r="H40" s="79"/>
      <c r="I40" s="79"/>
      <c r="J40" s="79"/>
      <c r="K40" s="79"/>
      <c r="L40" s="79"/>
      <c r="M40" s="79"/>
      <c r="N40" s="79"/>
    </row>
    <row r="41" spans="1:16" s="82" customFormat="1" ht="25.5" customHeight="1" x14ac:dyDescent="0.25">
      <c r="A41" s="175"/>
      <c r="B41" s="176" t="s">
        <v>208</v>
      </c>
      <c r="C41" s="532" t="s">
        <v>209</v>
      </c>
      <c r="D41" s="532"/>
      <c r="E41" s="532"/>
      <c r="F41" s="532"/>
      <c r="G41" s="532"/>
      <c r="H41" s="523"/>
      <c r="I41" s="79"/>
      <c r="J41" s="79"/>
      <c r="K41" s="79"/>
      <c r="L41" s="79"/>
      <c r="M41" s="79"/>
      <c r="N41" s="79"/>
      <c r="O41" s="79"/>
      <c r="P41" s="79"/>
    </row>
    <row r="42" spans="1:16" s="82" customFormat="1" ht="59.25" customHeight="1" thickBot="1" x14ac:dyDescent="0.3">
      <c r="A42" s="175"/>
      <c r="B42" s="177" t="s">
        <v>210</v>
      </c>
      <c r="C42" s="99" t="s">
        <v>211</v>
      </c>
      <c r="D42" s="99" t="str">
        <f ca="1">"CAPEX unit cost 2018 - "&amp;B19</f>
        <v>CAPEX unit cost 2018 - EUR</v>
      </c>
      <c r="E42" s="99" t="s">
        <v>212</v>
      </c>
      <c r="F42" s="99" t="s">
        <v>213</v>
      </c>
      <c r="G42" s="178" t="s">
        <v>214</v>
      </c>
      <c r="H42" s="99" t="s">
        <v>158</v>
      </c>
      <c r="J42" s="79"/>
      <c r="K42" s="79"/>
      <c r="M42" s="79"/>
      <c r="N42" s="79"/>
      <c r="O42" s="79"/>
      <c r="P42" s="79"/>
    </row>
    <row r="43" spans="1:16" s="82" customFormat="1" ht="18" x14ac:dyDescent="0.25">
      <c r="A43" s="175"/>
      <c r="B43" s="571" t="s">
        <v>215</v>
      </c>
      <c r="C43" s="179" t="s">
        <v>216</v>
      </c>
      <c r="D43" s="180">
        <v>10000</v>
      </c>
      <c r="E43" s="180" t="s">
        <v>217</v>
      </c>
      <c r="F43" s="180">
        <v>1000</v>
      </c>
      <c r="G43" s="181">
        <v>-0.05</v>
      </c>
      <c r="H43" s="182" t="s">
        <v>218</v>
      </c>
      <c r="J43" s="79"/>
      <c r="K43" s="79"/>
      <c r="M43" s="79"/>
      <c r="N43" s="79"/>
      <c r="O43" s="79"/>
      <c r="P43" s="79"/>
    </row>
    <row r="44" spans="1:16" s="82" customFormat="1" ht="18" x14ac:dyDescent="0.25">
      <c r="A44" s="175"/>
      <c r="B44" s="572"/>
      <c r="C44" s="183" t="s">
        <v>219</v>
      </c>
      <c r="D44" s="184">
        <v>15000</v>
      </c>
      <c r="E44" s="184" t="s">
        <v>217</v>
      </c>
      <c r="F44" s="184">
        <v>2000</v>
      </c>
      <c r="G44" s="185">
        <v>-0.05</v>
      </c>
      <c r="H44" s="186"/>
      <c r="J44" s="79"/>
      <c r="K44" s="79"/>
      <c r="M44" s="79"/>
      <c r="N44" s="79"/>
      <c r="O44" s="79"/>
      <c r="P44" s="79"/>
    </row>
    <row r="45" spans="1:16" s="82" customFormat="1" ht="18" x14ac:dyDescent="0.25">
      <c r="A45" s="175"/>
      <c r="B45" s="572"/>
      <c r="C45" s="183" t="s">
        <v>220</v>
      </c>
      <c r="D45" s="184">
        <v>18000</v>
      </c>
      <c r="E45" s="184" t="s">
        <v>217</v>
      </c>
      <c r="F45" s="184">
        <v>3000</v>
      </c>
      <c r="G45" s="185">
        <v>-0.05</v>
      </c>
      <c r="H45" s="186"/>
      <c r="J45" s="79"/>
      <c r="K45" s="79"/>
      <c r="M45" s="79"/>
      <c r="N45" s="79"/>
      <c r="O45" s="79"/>
      <c r="P45" s="79"/>
    </row>
    <row r="46" spans="1:16" s="82" customFormat="1" ht="18" x14ac:dyDescent="0.25">
      <c r="A46" s="175"/>
      <c r="B46" s="572"/>
      <c r="C46" s="183" t="s">
        <v>221</v>
      </c>
      <c r="D46" s="184">
        <v>20000</v>
      </c>
      <c r="E46" s="184" t="s">
        <v>217</v>
      </c>
      <c r="F46" s="184">
        <v>4000</v>
      </c>
      <c r="G46" s="185">
        <v>-0.05</v>
      </c>
      <c r="H46" s="186"/>
      <c r="J46" s="79"/>
      <c r="K46" s="79"/>
      <c r="M46" s="79"/>
      <c r="N46" s="79"/>
      <c r="O46" s="79"/>
      <c r="P46" s="79"/>
    </row>
    <row r="47" spans="1:16" s="82" customFormat="1" ht="18" x14ac:dyDescent="0.25">
      <c r="A47" s="175"/>
      <c r="B47" s="572"/>
      <c r="C47" s="183" t="s">
        <v>222</v>
      </c>
      <c r="D47" s="184">
        <v>21000</v>
      </c>
      <c r="E47" s="184" t="s">
        <v>217</v>
      </c>
      <c r="F47" s="184">
        <v>5000</v>
      </c>
      <c r="G47" s="185">
        <v>-0.05</v>
      </c>
      <c r="H47" s="186"/>
      <c r="J47" s="79"/>
      <c r="K47" s="79"/>
      <c r="M47" s="79"/>
      <c r="N47" s="79"/>
      <c r="O47" s="79"/>
      <c r="P47" s="79"/>
    </row>
    <row r="48" spans="1:16" s="82" customFormat="1" ht="25.5" x14ac:dyDescent="0.25">
      <c r="A48" s="175"/>
      <c r="B48" s="572"/>
      <c r="C48" s="183" t="s">
        <v>223</v>
      </c>
      <c r="D48" s="184">
        <v>21500</v>
      </c>
      <c r="E48" s="184" t="s">
        <v>217</v>
      </c>
      <c r="F48" s="184">
        <v>6000</v>
      </c>
      <c r="G48" s="185">
        <v>-0.05</v>
      </c>
      <c r="H48" s="187" t="s">
        <v>224</v>
      </c>
      <c r="J48" s="79"/>
      <c r="K48" s="79"/>
      <c r="M48" s="79"/>
      <c r="N48" s="79"/>
      <c r="O48" s="79"/>
      <c r="P48" s="79"/>
    </row>
    <row r="49" spans="1:16" s="82" customFormat="1" ht="18" x14ac:dyDescent="0.25">
      <c r="A49" s="175"/>
      <c r="B49" s="572"/>
      <c r="C49" s="183"/>
      <c r="D49" s="184"/>
      <c r="E49" s="184"/>
      <c r="F49" s="184"/>
      <c r="G49" s="185"/>
      <c r="H49" s="186"/>
      <c r="J49" s="79"/>
      <c r="K49" s="79"/>
      <c r="M49" s="79"/>
      <c r="N49" s="79"/>
      <c r="O49" s="79"/>
      <c r="P49" s="79"/>
    </row>
    <row r="50" spans="1:16" s="82" customFormat="1" ht="18" x14ac:dyDescent="0.25">
      <c r="A50" s="175"/>
      <c r="B50" s="572"/>
      <c r="C50" s="183"/>
      <c r="D50" s="184"/>
      <c r="E50" s="184"/>
      <c r="F50" s="184"/>
      <c r="G50" s="185"/>
      <c r="H50" s="186"/>
      <c r="J50" s="79"/>
      <c r="K50" s="79"/>
      <c r="M50" s="79"/>
      <c r="N50" s="79"/>
      <c r="O50" s="79"/>
      <c r="P50" s="79"/>
    </row>
    <row r="51" spans="1:16" s="82" customFormat="1" ht="18" x14ac:dyDescent="0.25">
      <c r="A51" s="175"/>
      <c r="B51" s="572"/>
      <c r="C51" s="183"/>
      <c r="D51" s="184"/>
      <c r="E51" s="184"/>
      <c r="F51" s="184"/>
      <c r="G51" s="185"/>
      <c r="H51" s="186"/>
      <c r="J51" s="79"/>
      <c r="K51" s="79"/>
      <c r="M51" s="79"/>
      <c r="N51" s="79"/>
      <c r="O51" s="79"/>
      <c r="P51" s="79"/>
    </row>
    <row r="52" spans="1:16" s="82" customFormat="1" ht="18" x14ac:dyDescent="0.25">
      <c r="A52" s="175"/>
      <c r="B52" s="572"/>
      <c r="C52" s="183"/>
      <c r="D52" s="184"/>
      <c r="E52" s="184"/>
      <c r="F52" s="184"/>
      <c r="G52" s="185"/>
      <c r="H52" s="186"/>
      <c r="J52" s="79"/>
      <c r="K52" s="79"/>
      <c r="M52" s="79"/>
      <c r="N52" s="79"/>
      <c r="O52" s="79"/>
      <c r="P52" s="79"/>
    </row>
    <row r="53" spans="1:16" s="82" customFormat="1" ht="18.75" thickBot="1" x14ac:dyDescent="0.3">
      <c r="A53" s="175"/>
      <c r="B53" s="573"/>
      <c r="C53" s="188"/>
      <c r="D53" s="189"/>
      <c r="E53" s="189"/>
      <c r="F53" s="189"/>
      <c r="G53" s="190"/>
      <c r="H53" s="191"/>
      <c r="J53" s="79"/>
      <c r="K53" s="79"/>
      <c r="M53" s="79"/>
      <c r="N53" s="79"/>
      <c r="O53" s="79"/>
      <c r="P53" s="79"/>
    </row>
    <row r="54" spans="1:16" s="82" customFormat="1" ht="18" x14ac:dyDescent="0.25">
      <c r="A54" s="175"/>
      <c r="B54" s="557" t="s">
        <v>160</v>
      </c>
      <c r="C54" s="192">
        <v>0</v>
      </c>
      <c r="D54" s="104">
        <v>0</v>
      </c>
      <c r="E54" s="104">
        <v>0</v>
      </c>
      <c r="F54" s="104">
        <v>0</v>
      </c>
      <c r="G54" s="193">
        <v>0</v>
      </c>
      <c r="H54" s="194"/>
      <c r="J54" s="79"/>
      <c r="K54" s="79"/>
      <c r="M54" s="79"/>
      <c r="N54" s="79"/>
      <c r="O54" s="79"/>
      <c r="P54" s="79"/>
    </row>
    <row r="55" spans="1:16" s="82" customFormat="1" ht="18" x14ac:dyDescent="0.25">
      <c r="A55" s="175"/>
      <c r="B55" s="558"/>
      <c r="C55" s="195">
        <v>0</v>
      </c>
      <c r="D55" s="110">
        <v>0</v>
      </c>
      <c r="E55" s="110">
        <v>0</v>
      </c>
      <c r="F55" s="110">
        <v>0</v>
      </c>
      <c r="G55" s="159">
        <v>0</v>
      </c>
      <c r="H55" s="196"/>
      <c r="J55" s="79"/>
      <c r="K55" s="79"/>
      <c r="M55" s="79"/>
      <c r="N55" s="79"/>
      <c r="O55" s="79"/>
      <c r="P55" s="79"/>
    </row>
    <row r="56" spans="1:16" s="82" customFormat="1" ht="18" x14ac:dyDescent="0.25">
      <c r="A56" s="175"/>
      <c r="B56" s="558"/>
      <c r="C56" s="195">
        <v>0</v>
      </c>
      <c r="D56" s="110">
        <v>0</v>
      </c>
      <c r="E56" s="110">
        <v>0</v>
      </c>
      <c r="F56" s="110">
        <v>0</v>
      </c>
      <c r="G56" s="159">
        <v>0</v>
      </c>
      <c r="H56" s="196"/>
      <c r="J56" s="79"/>
      <c r="K56" s="79"/>
      <c r="M56" s="79"/>
      <c r="N56" s="79"/>
      <c r="O56" s="79"/>
      <c r="P56" s="79"/>
    </row>
    <row r="57" spans="1:16" s="82" customFormat="1" ht="18" x14ac:dyDescent="0.25">
      <c r="A57" s="175"/>
      <c r="B57" s="558"/>
      <c r="C57" s="195">
        <v>0</v>
      </c>
      <c r="D57" s="110">
        <v>0</v>
      </c>
      <c r="E57" s="110">
        <v>0</v>
      </c>
      <c r="F57" s="110">
        <v>0</v>
      </c>
      <c r="G57" s="159">
        <v>0</v>
      </c>
      <c r="H57" s="196"/>
      <c r="J57" s="79"/>
      <c r="K57" s="79"/>
      <c r="M57" s="79"/>
      <c r="N57" s="79"/>
      <c r="O57" s="79"/>
      <c r="P57" s="79"/>
    </row>
    <row r="58" spans="1:16" s="82" customFormat="1" ht="18" x14ac:dyDescent="0.25">
      <c r="A58" s="175"/>
      <c r="B58" s="558"/>
      <c r="C58" s="195">
        <v>0</v>
      </c>
      <c r="D58" s="110">
        <v>0</v>
      </c>
      <c r="E58" s="110">
        <v>0</v>
      </c>
      <c r="F58" s="110">
        <v>0</v>
      </c>
      <c r="G58" s="159">
        <v>0</v>
      </c>
      <c r="H58" s="196"/>
      <c r="J58" s="79"/>
      <c r="K58" s="79"/>
      <c r="M58" s="79"/>
      <c r="N58" s="79"/>
      <c r="O58" s="79"/>
      <c r="P58" s="79"/>
    </row>
    <row r="59" spans="1:16" s="82" customFormat="1" ht="18" x14ac:dyDescent="0.25">
      <c r="A59" s="175"/>
      <c r="B59" s="558"/>
      <c r="C59" s="195">
        <v>0</v>
      </c>
      <c r="D59" s="110">
        <v>0</v>
      </c>
      <c r="E59" s="110">
        <v>0</v>
      </c>
      <c r="F59" s="110">
        <v>0</v>
      </c>
      <c r="G59" s="159">
        <v>0</v>
      </c>
      <c r="H59" s="196"/>
      <c r="J59" s="79"/>
      <c r="K59" s="79"/>
      <c r="M59" s="79"/>
      <c r="N59" s="79"/>
      <c r="O59" s="79"/>
      <c r="P59" s="79"/>
    </row>
    <row r="60" spans="1:16" s="82" customFormat="1" ht="18" x14ac:dyDescent="0.25">
      <c r="A60" s="175"/>
      <c r="B60" s="558"/>
      <c r="C60" s="195">
        <v>0</v>
      </c>
      <c r="D60" s="110">
        <v>0</v>
      </c>
      <c r="E60" s="110">
        <v>0</v>
      </c>
      <c r="F60" s="110">
        <v>0</v>
      </c>
      <c r="G60" s="159">
        <v>0</v>
      </c>
      <c r="H60" s="196"/>
      <c r="J60" s="79"/>
      <c r="K60" s="79"/>
      <c r="M60" s="79"/>
      <c r="N60" s="79"/>
      <c r="O60" s="79"/>
      <c r="P60" s="79"/>
    </row>
    <row r="61" spans="1:16" s="82" customFormat="1" ht="18" x14ac:dyDescent="0.25">
      <c r="A61" s="175"/>
      <c r="B61" s="558"/>
      <c r="C61" s="195">
        <v>0</v>
      </c>
      <c r="D61" s="110">
        <v>0</v>
      </c>
      <c r="E61" s="110">
        <v>0</v>
      </c>
      <c r="F61" s="110">
        <v>0</v>
      </c>
      <c r="G61" s="159">
        <v>0</v>
      </c>
      <c r="H61" s="196"/>
      <c r="J61" s="79"/>
      <c r="K61" s="79"/>
      <c r="M61" s="79"/>
      <c r="N61" s="79"/>
      <c r="O61" s="79"/>
      <c r="P61" s="79"/>
    </row>
    <row r="62" spans="1:16" s="82" customFormat="1" ht="18" x14ac:dyDescent="0.25">
      <c r="A62" s="175"/>
      <c r="B62" s="558"/>
      <c r="C62" s="195">
        <v>0</v>
      </c>
      <c r="D62" s="110">
        <v>0</v>
      </c>
      <c r="E62" s="110">
        <v>0</v>
      </c>
      <c r="F62" s="110">
        <v>0</v>
      </c>
      <c r="G62" s="159">
        <v>0</v>
      </c>
      <c r="H62" s="196"/>
      <c r="J62" s="79"/>
      <c r="K62" s="79"/>
      <c r="M62" s="79"/>
      <c r="N62" s="79"/>
      <c r="O62" s="79"/>
      <c r="P62" s="79"/>
    </row>
    <row r="63" spans="1:16" s="82" customFormat="1" ht="18" x14ac:dyDescent="0.25">
      <c r="A63" s="175"/>
      <c r="B63" s="558"/>
      <c r="C63" s="195">
        <v>0</v>
      </c>
      <c r="D63" s="110">
        <v>0</v>
      </c>
      <c r="E63" s="110">
        <v>0</v>
      </c>
      <c r="F63" s="110">
        <v>0</v>
      </c>
      <c r="G63" s="159">
        <v>0</v>
      </c>
      <c r="H63" s="196"/>
      <c r="J63" s="79"/>
      <c r="K63" s="79"/>
      <c r="M63" s="79"/>
      <c r="N63" s="79"/>
      <c r="O63" s="79"/>
      <c r="P63" s="79"/>
    </row>
    <row r="64" spans="1:16" s="82" customFormat="1" ht="18.75" thickBot="1" x14ac:dyDescent="0.3">
      <c r="A64" s="175"/>
      <c r="B64" s="559"/>
      <c r="C64" s="197">
        <v>0</v>
      </c>
      <c r="D64" s="165">
        <v>0</v>
      </c>
      <c r="E64" s="165">
        <v>0</v>
      </c>
      <c r="F64" s="165">
        <v>0</v>
      </c>
      <c r="G64" s="167">
        <v>0</v>
      </c>
      <c r="H64" s="198"/>
      <c r="J64" s="79"/>
      <c r="K64" s="79"/>
      <c r="M64" s="79"/>
      <c r="N64" s="79"/>
      <c r="O64" s="79"/>
      <c r="P64" s="79"/>
    </row>
    <row r="65" spans="1:16" s="82" customFormat="1" ht="18" x14ac:dyDescent="0.25">
      <c r="A65" s="175"/>
      <c r="B65" s="557" t="s">
        <v>162</v>
      </c>
      <c r="C65" s="192">
        <v>0</v>
      </c>
      <c r="D65" s="104">
        <v>0</v>
      </c>
      <c r="E65" s="104">
        <v>0</v>
      </c>
      <c r="F65" s="104">
        <v>0</v>
      </c>
      <c r="G65" s="193">
        <v>0</v>
      </c>
      <c r="H65" s="194"/>
      <c r="J65" s="79"/>
      <c r="K65" s="79"/>
      <c r="M65" s="79"/>
      <c r="N65" s="79"/>
      <c r="O65" s="79"/>
      <c r="P65" s="79"/>
    </row>
    <row r="66" spans="1:16" s="82" customFormat="1" ht="18" x14ac:dyDescent="0.25">
      <c r="A66" s="175"/>
      <c r="B66" s="558"/>
      <c r="C66" s="195">
        <v>0</v>
      </c>
      <c r="D66" s="110">
        <v>0</v>
      </c>
      <c r="E66" s="110">
        <v>0</v>
      </c>
      <c r="F66" s="110">
        <v>0</v>
      </c>
      <c r="G66" s="159">
        <v>0</v>
      </c>
      <c r="H66" s="196"/>
      <c r="J66" s="79"/>
      <c r="K66" s="79"/>
      <c r="M66" s="79"/>
      <c r="N66" s="79"/>
      <c r="O66" s="79"/>
      <c r="P66" s="79"/>
    </row>
    <row r="67" spans="1:16" s="82" customFormat="1" ht="18" x14ac:dyDescent="0.25">
      <c r="A67" s="175"/>
      <c r="B67" s="558"/>
      <c r="C67" s="195">
        <v>0</v>
      </c>
      <c r="D67" s="110">
        <v>0</v>
      </c>
      <c r="E67" s="110">
        <v>0</v>
      </c>
      <c r="F67" s="110">
        <v>0</v>
      </c>
      <c r="G67" s="159">
        <v>0</v>
      </c>
      <c r="H67" s="196"/>
      <c r="J67" s="79"/>
      <c r="K67" s="79"/>
      <c r="M67" s="79"/>
      <c r="N67" s="79"/>
      <c r="O67" s="79"/>
      <c r="P67" s="79"/>
    </row>
    <row r="68" spans="1:16" s="82" customFormat="1" ht="18" x14ac:dyDescent="0.25">
      <c r="A68" s="175"/>
      <c r="B68" s="558"/>
      <c r="C68" s="195">
        <v>0</v>
      </c>
      <c r="D68" s="110">
        <v>0</v>
      </c>
      <c r="E68" s="110">
        <v>0</v>
      </c>
      <c r="F68" s="110">
        <v>0</v>
      </c>
      <c r="G68" s="159">
        <v>0</v>
      </c>
      <c r="H68" s="196"/>
      <c r="J68" s="79"/>
      <c r="K68" s="79"/>
      <c r="M68" s="79"/>
      <c r="N68" s="79"/>
      <c r="O68" s="79"/>
      <c r="P68" s="79"/>
    </row>
    <row r="69" spans="1:16" s="82" customFormat="1" ht="18" x14ac:dyDescent="0.25">
      <c r="A69" s="175"/>
      <c r="B69" s="558"/>
      <c r="C69" s="195">
        <v>0</v>
      </c>
      <c r="D69" s="110">
        <v>0</v>
      </c>
      <c r="E69" s="110">
        <v>0</v>
      </c>
      <c r="F69" s="110">
        <v>0</v>
      </c>
      <c r="G69" s="159">
        <v>0</v>
      </c>
      <c r="H69" s="196"/>
      <c r="J69" s="79"/>
      <c r="K69" s="79"/>
      <c r="M69" s="79"/>
      <c r="N69" s="79"/>
      <c r="O69" s="79"/>
      <c r="P69" s="79"/>
    </row>
    <row r="70" spans="1:16" s="82" customFormat="1" ht="18" x14ac:dyDescent="0.25">
      <c r="A70" s="175"/>
      <c r="B70" s="558"/>
      <c r="C70" s="195">
        <v>0</v>
      </c>
      <c r="D70" s="110">
        <v>0</v>
      </c>
      <c r="E70" s="110">
        <v>0</v>
      </c>
      <c r="F70" s="110">
        <v>0</v>
      </c>
      <c r="G70" s="159">
        <v>0</v>
      </c>
      <c r="H70" s="196"/>
      <c r="J70" s="79"/>
      <c r="K70" s="79"/>
      <c r="M70" s="79"/>
      <c r="N70" s="79"/>
      <c r="O70" s="79"/>
      <c r="P70" s="79"/>
    </row>
    <row r="71" spans="1:16" s="82" customFormat="1" ht="18" x14ac:dyDescent="0.25">
      <c r="A71" s="175"/>
      <c r="B71" s="558"/>
      <c r="C71" s="195">
        <v>0</v>
      </c>
      <c r="D71" s="110">
        <v>0</v>
      </c>
      <c r="E71" s="110">
        <v>0</v>
      </c>
      <c r="F71" s="110">
        <v>0</v>
      </c>
      <c r="G71" s="159">
        <v>0</v>
      </c>
      <c r="H71" s="196"/>
      <c r="J71" s="79"/>
      <c r="K71" s="79"/>
      <c r="M71" s="79"/>
      <c r="N71" s="79"/>
      <c r="O71" s="79"/>
      <c r="P71" s="79"/>
    </row>
    <row r="72" spans="1:16" s="82" customFormat="1" ht="18" x14ac:dyDescent="0.25">
      <c r="A72" s="175"/>
      <c r="B72" s="558"/>
      <c r="C72" s="195">
        <v>0</v>
      </c>
      <c r="D72" s="110">
        <v>0</v>
      </c>
      <c r="E72" s="110">
        <v>0</v>
      </c>
      <c r="F72" s="110">
        <v>0</v>
      </c>
      <c r="G72" s="159">
        <v>0</v>
      </c>
      <c r="H72" s="196"/>
      <c r="J72" s="79"/>
      <c r="K72" s="79"/>
      <c r="M72" s="79"/>
      <c r="N72" s="79"/>
      <c r="O72" s="79"/>
      <c r="P72" s="79"/>
    </row>
    <row r="73" spans="1:16" s="82" customFormat="1" ht="18" x14ac:dyDescent="0.25">
      <c r="A73" s="175"/>
      <c r="B73" s="558"/>
      <c r="C73" s="195">
        <v>0</v>
      </c>
      <c r="D73" s="110">
        <v>0</v>
      </c>
      <c r="E73" s="110">
        <v>0</v>
      </c>
      <c r="F73" s="110">
        <v>0</v>
      </c>
      <c r="G73" s="159">
        <v>0</v>
      </c>
      <c r="H73" s="196"/>
      <c r="J73" s="79"/>
      <c r="K73" s="79"/>
      <c r="M73" s="79"/>
      <c r="N73" s="79"/>
      <c r="O73" s="79"/>
      <c r="P73" s="79"/>
    </row>
    <row r="74" spans="1:16" s="82" customFormat="1" ht="18" x14ac:dyDescent="0.25">
      <c r="A74" s="175"/>
      <c r="B74" s="558"/>
      <c r="C74" s="195">
        <v>0</v>
      </c>
      <c r="D74" s="110">
        <v>0</v>
      </c>
      <c r="E74" s="110">
        <v>0</v>
      </c>
      <c r="F74" s="110">
        <v>0</v>
      </c>
      <c r="G74" s="159">
        <v>0</v>
      </c>
      <c r="H74" s="196"/>
      <c r="J74" s="79"/>
      <c r="K74" s="79"/>
      <c r="M74" s="79"/>
      <c r="N74" s="79"/>
      <c r="O74" s="79"/>
      <c r="P74" s="79"/>
    </row>
    <row r="75" spans="1:16" s="82" customFormat="1" ht="18.75" thickBot="1" x14ac:dyDescent="0.3">
      <c r="A75" s="175"/>
      <c r="B75" s="559"/>
      <c r="C75" s="197">
        <v>0</v>
      </c>
      <c r="D75" s="165">
        <v>0</v>
      </c>
      <c r="E75" s="165">
        <v>0</v>
      </c>
      <c r="F75" s="165">
        <v>0</v>
      </c>
      <c r="G75" s="167">
        <v>0</v>
      </c>
      <c r="H75" s="198"/>
      <c r="J75" s="79"/>
      <c r="K75" s="79"/>
      <c r="M75" s="79"/>
      <c r="N75" s="79"/>
      <c r="O75" s="79"/>
      <c r="P75" s="79"/>
    </row>
    <row r="76" spans="1:16" s="82" customFormat="1" ht="18" x14ac:dyDescent="0.25">
      <c r="A76" s="175"/>
      <c r="B76" s="557" t="s">
        <v>163</v>
      </c>
      <c r="C76" s="192">
        <v>0</v>
      </c>
      <c r="D76" s="104">
        <v>0</v>
      </c>
      <c r="E76" s="104">
        <v>0</v>
      </c>
      <c r="F76" s="104">
        <v>0</v>
      </c>
      <c r="G76" s="193">
        <v>0</v>
      </c>
      <c r="H76" s="194"/>
      <c r="J76" s="79"/>
      <c r="K76" s="79"/>
      <c r="M76" s="79"/>
      <c r="N76" s="79"/>
      <c r="O76" s="79"/>
      <c r="P76" s="79"/>
    </row>
    <row r="77" spans="1:16" s="82" customFormat="1" ht="18" x14ac:dyDescent="0.25">
      <c r="A77" s="175"/>
      <c r="B77" s="558"/>
      <c r="C77" s="195">
        <v>0</v>
      </c>
      <c r="D77" s="110">
        <v>0</v>
      </c>
      <c r="E77" s="110">
        <v>0</v>
      </c>
      <c r="F77" s="110">
        <v>0</v>
      </c>
      <c r="G77" s="159">
        <v>0</v>
      </c>
      <c r="H77" s="196"/>
      <c r="J77" s="79"/>
      <c r="K77" s="79"/>
      <c r="M77" s="79"/>
      <c r="N77" s="79"/>
      <c r="O77" s="79"/>
      <c r="P77" s="79"/>
    </row>
    <row r="78" spans="1:16" s="82" customFormat="1" ht="18" x14ac:dyDescent="0.25">
      <c r="A78" s="175"/>
      <c r="B78" s="558"/>
      <c r="C78" s="195">
        <v>0</v>
      </c>
      <c r="D78" s="110">
        <v>0</v>
      </c>
      <c r="E78" s="110">
        <v>0</v>
      </c>
      <c r="F78" s="110">
        <v>0</v>
      </c>
      <c r="G78" s="159">
        <v>0</v>
      </c>
      <c r="H78" s="196"/>
      <c r="J78" s="79"/>
      <c r="K78" s="79"/>
      <c r="M78" s="79"/>
      <c r="N78" s="79"/>
      <c r="O78" s="79"/>
      <c r="P78" s="79"/>
    </row>
    <row r="79" spans="1:16" s="82" customFormat="1" ht="18" x14ac:dyDescent="0.25">
      <c r="A79" s="175"/>
      <c r="B79" s="558"/>
      <c r="C79" s="195">
        <v>0</v>
      </c>
      <c r="D79" s="110">
        <v>0</v>
      </c>
      <c r="E79" s="110">
        <v>0</v>
      </c>
      <c r="F79" s="110">
        <v>0</v>
      </c>
      <c r="G79" s="159">
        <v>0</v>
      </c>
      <c r="H79" s="196"/>
      <c r="J79" s="79"/>
      <c r="K79" s="79"/>
      <c r="M79" s="79"/>
      <c r="N79" s="79"/>
      <c r="O79" s="79"/>
      <c r="P79" s="79"/>
    </row>
    <row r="80" spans="1:16" s="82" customFormat="1" ht="18" x14ac:dyDescent="0.25">
      <c r="A80" s="175"/>
      <c r="B80" s="558"/>
      <c r="C80" s="195">
        <v>0</v>
      </c>
      <c r="D80" s="110">
        <v>0</v>
      </c>
      <c r="E80" s="110">
        <v>0</v>
      </c>
      <c r="F80" s="110">
        <v>0</v>
      </c>
      <c r="G80" s="159">
        <v>0</v>
      </c>
      <c r="H80" s="196"/>
      <c r="J80" s="79"/>
      <c r="K80" s="79"/>
      <c r="M80" s="79"/>
      <c r="N80" s="79"/>
      <c r="O80" s="79"/>
      <c r="P80" s="79"/>
    </row>
    <row r="81" spans="1:16" s="82" customFormat="1" ht="18" x14ac:dyDescent="0.25">
      <c r="A81" s="175"/>
      <c r="B81" s="558"/>
      <c r="C81" s="195">
        <v>0</v>
      </c>
      <c r="D81" s="110">
        <v>0</v>
      </c>
      <c r="E81" s="110">
        <v>0</v>
      </c>
      <c r="F81" s="110">
        <v>0</v>
      </c>
      <c r="G81" s="159">
        <v>0</v>
      </c>
      <c r="H81" s="196"/>
      <c r="J81" s="79"/>
      <c r="K81" s="79"/>
      <c r="M81" s="79"/>
      <c r="N81" s="79"/>
      <c r="O81" s="79"/>
      <c r="P81" s="79"/>
    </row>
    <row r="82" spans="1:16" s="82" customFormat="1" ht="18" x14ac:dyDescent="0.25">
      <c r="A82" s="175"/>
      <c r="B82" s="558"/>
      <c r="C82" s="195">
        <v>0</v>
      </c>
      <c r="D82" s="110">
        <v>0</v>
      </c>
      <c r="E82" s="110">
        <v>0</v>
      </c>
      <c r="F82" s="110">
        <v>0</v>
      </c>
      <c r="G82" s="159">
        <v>0</v>
      </c>
      <c r="H82" s="196"/>
      <c r="J82" s="79"/>
      <c r="K82" s="79"/>
      <c r="M82" s="79"/>
      <c r="N82" s="79"/>
      <c r="O82" s="79"/>
      <c r="P82" s="79"/>
    </row>
    <row r="83" spans="1:16" s="82" customFormat="1" ht="18" x14ac:dyDescent="0.25">
      <c r="A83" s="175"/>
      <c r="B83" s="558"/>
      <c r="C83" s="195">
        <v>0</v>
      </c>
      <c r="D83" s="110">
        <v>0</v>
      </c>
      <c r="E83" s="110">
        <v>0</v>
      </c>
      <c r="F83" s="110">
        <v>0</v>
      </c>
      <c r="G83" s="159">
        <v>0</v>
      </c>
      <c r="H83" s="196"/>
      <c r="J83" s="79"/>
      <c r="K83" s="79"/>
      <c r="M83" s="79"/>
      <c r="N83" s="79"/>
      <c r="O83" s="79"/>
      <c r="P83" s="79"/>
    </row>
    <row r="84" spans="1:16" s="82" customFormat="1" ht="18" x14ac:dyDescent="0.25">
      <c r="A84" s="175"/>
      <c r="B84" s="558"/>
      <c r="C84" s="195">
        <v>0</v>
      </c>
      <c r="D84" s="110">
        <v>0</v>
      </c>
      <c r="E84" s="110">
        <v>0</v>
      </c>
      <c r="F84" s="110">
        <v>0</v>
      </c>
      <c r="G84" s="159">
        <v>0</v>
      </c>
      <c r="H84" s="196"/>
      <c r="J84" s="79"/>
      <c r="K84" s="79"/>
      <c r="M84" s="79"/>
      <c r="N84" s="79"/>
      <c r="O84" s="79"/>
      <c r="P84" s="79"/>
    </row>
    <row r="85" spans="1:16" s="82" customFormat="1" ht="18" x14ac:dyDescent="0.25">
      <c r="A85" s="175"/>
      <c r="B85" s="558"/>
      <c r="C85" s="195">
        <v>0</v>
      </c>
      <c r="D85" s="110">
        <v>0</v>
      </c>
      <c r="E85" s="110">
        <v>0</v>
      </c>
      <c r="F85" s="110">
        <v>0</v>
      </c>
      <c r="G85" s="159">
        <v>0</v>
      </c>
      <c r="H85" s="196"/>
      <c r="J85" s="79"/>
      <c r="K85" s="79"/>
      <c r="M85" s="79"/>
      <c r="N85" s="79"/>
      <c r="O85" s="79"/>
      <c r="P85" s="79"/>
    </row>
    <row r="86" spans="1:16" s="82" customFormat="1" ht="18.75" thickBot="1" x14ac:dyDescent="0.3">
      <c r="A86" s="175"/>
      <c r="B86" s="559"/>
      <c r="C86" s="197">
        <v>0</v>
      </c>
      <c r="D86" s="165">
        <v>0</v>
      </c>
      <c r="E86" s="165">
        <v>0</v>
      </c>
      <c r="F86" s="165">
        <v>0</v>
      </c>
      <c r="G86" s="167">
        <v>0</v>
      </c>
      <c r="H86" s="198"/>
      <c r="J86" s="79"/>
      <c r="K86" s="79"/>
      <c r="M86" s="79"/>
      <c r="N86" s="79"/>
      <c r="O86" s="79"/>
      <c r="P86" s="79"/>
    </row>
    <row r="87" spans="1:16" s="82" customFormat="1" ht="18" x14ac:dyDescent="0.25">
      <c r="A87" s="175"/>
      <c r="B87" s="557" t="s">
        <v>164</v>
      </c>
      <c r="C87" s="192">
        <v>0</v>
      </c>
      <c r="D87" s="104">
        <v>0</v>
      </c>
      <c r="E87" s="104">
        <v>0</v>
      </c>
      <c r="F87" s="104">
        <v>0</v>
      </c>
      <c r="G87" s="193">
        <v>0</v>
      </c>
      <c r="H87" s="194"/>
      <c r="J87" s="79"/>
      <c r="K87" s="79"/>
      <c r="M87" s="79"/>
      <c r="N87" s="79"/>
      <c r="O87" s="79"/>
      <c r="P87" s="79"/>
    </row>
    <row r="88" spans="1:16" s="82" customFormat="1" ht="18" x14ac:dyDescent="0.25">
      <c r="A88" s="175"/>
      <c r="B88" s="558"/>
      <c r="C88" s="195">
        <v>0</v>
      </c>
      <c r="D88" s="110">
        <v>0</v>
      </c>
      <c r="E88" s="110">
        <v>0</v>
      </c>
      <c r="F88" s="110">
        <v>0</v>
      </c>
      <c r="G88" s="159">
        <v>0</v>
      </c>
      <c r="H88" s="196"/>
      <c r="J88" s="79"/>
      <c r="K88" s="79"/>
      <c r="M88" s="79"/>
      <c r="N88" s="79"/>
      <c r="O88" s="79"/>
      <c r="P88" s="79"/>
    </row>
    <row r="89" spans="1:16" s="82" customFormat="1" ht="18" x14ac:dyDescent="0.25">
      <c r="A89" s="175"/>
      <c r="B89" s="558"/>
      <c r="C89" s="195">
        <v>0</v>
      </c>
      <c r="D89" s="110">
        <v>0</v>
      </c>
      <c r="E89" s="110">
        <v>0</v>
      </c>
      <c r="F89" s="110">
        <v>0</v>
      </c>
      <c r="G89" s="159">
        <v>0</v>
      </c>
      <c r="H89" s="196"/>
      <c r="J89" s="79"/>
      <c r="K89" s="79"/>
      <c r="M89" s="79"/>
      <c r="N89" s="79"/>
      <c r="O89" s="79"/>
      <c r="P89" s="79"/>
    </row>
    <row r="90" spans="1:16" s="82" customFormat="1" ht="18" x14ac:dyDescent="0.25">
      <c r="A90" s="175"/>
      <c r="B90" s="558"/>
      <c r="C90" s="195">
        <v>0</v>
      </c>
      <c r="D90" s="110">
        <v>0</v>
      </c>
      <c r="E90" s="110">
        <v>0</v>
      </c>
      <c r="F90" s="110">
        <v>0</v>
      </c>
      <c r="G90" s="159">
        <v>0</v>
      </c>
      <c r="H90" s="196"/>
      <c r="J90" s="79"/>
      <c r="K90" s="79"/>
      <c r="M90" s="79"/>
      <c r="N90" s="79"/>
      <c r="O90" s="79"/>
      <c r="P90" s="79"/>
    </row>
    <row r="91" spans="1:16" s="82" customFormat="1" ht="18" x14ac:dyDescent="0.25">
      <c r="A91" s="175"/>
      <c r="B91" s="558"/>
      <c r="C91" s="195">
        <v>0</v>
      </c>
      <c r="D91" s="110">
        <v>0</v>
      </c>
      <c r="E91" s="110">
        <v>0</v>
      </c>
      <c r="F91" s="110">
        <v>0</v>
      </c>
      <c r="G91" s="159">
        <v>0</v>
      </c>
      <c r="H91" s="196"/>
      <c r="J91" s="79"/>
      <c r="K91" s="79"/>
      <c r="M91" s="79"/>
      <c r="N91" s="79"/>
      <c r="O91" s="79"/>
      <c r="P91" s="79"/>
    </row>
    <row r="92" spans="1:16" s="82" customFormat="1" ht="18" x14ac:dyDescent="0.25">
      <c r="A92" s="175"/>
      <c r="B92" s="558"/>
      <c r="C92" s="195">
        <v>0</v>
      </c>
      <c r="D92" s="110">
        <v>0</v>
      </c>
      <c r="E92" s="110">
        <v>0</v>
      </c>
      <c r="F92" s="110">
        <v>0</v>
      </c>
      <c r="G92" s="159">
        <v>0</v>
      </c>
      <c r="H92" s="196"/>
      <c r="J92" s="79"/>
      <c r="K92" s="79"/>
      <c r="M92" s="79"/>
      <c r="N92" s="79"/>
      <c r="O92" s="79"/>
      <c r="P92" s="79"/>
    </row>
    <row r="93" spans="1:16" s="82" customFormat="1" ht="18" x14ac:dyDescent="0.25">
      <c r="A93" s="175"/>
      <c r="B93" s="558"/>
      <c r="C93" s="195">
        <v>0</v>
      </c>
      <c r="D93" s="110">
        <v>0</v>
      </c>
      <c r="E93" s="110">
        <v>0</v>
      </c>
      <c r="F93" s="110">
        <v>0</v>
      </c>
      <c r="G93" s="159">
        <v>0</v>
      </c>
      <c r="H93" s="196"/>
      <c r="J93" s="79"/>
      <c r="K93" s="79"/>
      <c r="M93" s="79"/>
      <c r="N93" s="79"/>
      <c r="O93" s="79"/>
      <c r="P93" s="79"/>
    </row>
    <row r="94" spans="1:16" s="82" customFormat="1" ht="18" x14ac:dyDescent="0.25">
      <c r="A94" s="175"/>
      <c r="B94" s="558"/>
      <c r="C94" s="195">
        <v>0</v>
      </c>
      <c r="D94" s="110">
        <v>0</v>
      </c>
      <c r="E94" s="110">
        <v>0</v>
      </c>
      <c r="F94" s="110">
        <v>0</v>
      </c>
      <c r="G94" s="159">
        <v>0</v>
      </c>
      <c r="H94" s="196"/>
      <c r="J94" s="79"/>
      <c r="K94" s="79"/>
      <c r="M94" s="79"/>
      <c r="N94" s="79"/>
      <c r="O94" s="79"/>
      <c r="P94" s="79"/>
    </row>
    <row r="95" spans="1:16" s="82" customFormat="1" ht="18" x14ac:dyDescent="0.25">
      <c r="A95" s="175"/>
      <c r="B95" s="558"/>
      <c r="C95" s="195">
        <v>0</v>
      </c>
      <c r="D95" s="110">
        <v>0</v>
      </c>
      <c r="E95" s="110">
        <v>0</v>
      </c>
      <c r="F95" s="110">
        <v>0</v>
      </c>
      <c r="G95" s="159">
        <v>0</v>
      </c>
      <c r="H95" s="196"/>
      <c r="J95" s="79"/>
      <c r="K95" s="79"/>
      <c r="M95" s="79"/>
      <c r="N95" s="79"/>
      <c r="O95" s="79"/>
      <c r="P95" s="79"/>
    </row>
    <row r="96" spans="1:16" s="82" customFormat="1" ht="18" x14ac:dyDescent="0.25">
      <c r="A96" s="175"/>
      <c r="B96" s="558"/>
      <c r="C96" s="195">
        <v>0</v>
      </c>
      <c r="D96" s="110">
        <v>0</v>
      </c>
      <c r="E96" s="110">
        <v>0</v>
      </c>
      <c r="F96" s="110">
        <v>0</v>
      </c>
      <c r="G96" s="159">
        <v>0</v>
      </c>
      <c r="H96" s="196"/>
      <c r="J96" s="79"/>
      <c r="K96" s="79"/>
      <c r="M96" s="79"/>
      <c r="N96" s="79"/>
      <c r="O96" s="79"/>
      <c r="P96" s="79"/>
    </row>
    <row r="97" spans="1:16" s="82" customFormat="1" ht="18.75" thickBot="1" x14ac:dyDescent="0.3">
      <c r="A97" s="175"/>
      <c r="B97" s="559"/>
      <c r="C97" s="197">
        <v>0</v>
      </c>
      <c r="D97" s="165">
        <v>0</v>
      </c>
      <c r="E97" s="165">
        <v>0</v>
      </c>
      <c r="F97" s="165">
        <v>0</v>
      </c>
      <c r="G97" s="167">
        <v>0</v>
      </c>
      <c r="H97" s="198"/>
      <c r="J97" s="79"/>
      <c r="K97" s="79"/>
      <c r="M97" s="79"/>
      <c r="N97" s="79"/>
      <c r="O97" s="79"/>
      <c r="P97" s="79"/>
    </row>
    <row r="98" spans="1:16" s="82" customFormat="1" ht="18" x14ac:dyDescent="0.25">
      <c r="A98" s="175"/>
      <c r="B98" s="557" t="s">
        <v>165</v>
      </c>
      <c r="C98" s="192">
        <v>0</v>
      </c>
      <c r="D98" s="104">
        <v>0</v>
      </c>
      <c r="E98" s="104">
        <v>0</v>
      </c>
      <c r="F98" s="104">
        <v>0</v>
      </c>
      <c r="G98" s="193">
        <v>0</v>
      </c>
      <c r="H98" s="194"/>
      <c r="J98" s="79"/>
      <c r="K98" s="79"/>
      <c r="M98" s="79"/>
      <c r="N98" s="79"/>
      <c r="O98" s="79"/>
      <c r="P98" s="79"/>
    </row>
    <row r="99" spans="1:16" s="82" customFormat="1" ht="18" x14ac:dyDescent="0.25">
      <c r="A99" s="175"/>
      <c r="B99" s="558"/>
      <c r="C99" s="195">
        <v>0</v>
      </c>
      <c r="D99" s="110">
        <v>0</v>
      </c>
      <c r="E99" s="110">
        <v>0</v>
      </c>
      <c r="F99" s="110">
        <v>0</v>
      </c>
      <c r="G99" s="159">
        <v>0</v>
      </c>
      <c r="H99" s="196"/>
      <c r="J99" s="79"/>
      <c r="K99" s="79"/>
      <c r="M99" s="79"/>
      <c r="N99" s="79"/>
      <c r="O99" s="79"/>
      <c r="P99" s="79"/>
    </row>
    <row r="100" spans="1:16" s="82" customFormat="1" ht="18" x14ac:dyDescent="0.25">
      <c r="A100" s="175"/>
      <c r="B100" s="558"/>
      <c r="C100" s="195">
        <v>0</v>
      </c>
      <c r="D100" s="110">
        <v>0</v>
      </c>
      <c r="E100" s="110">
        <v>0</v>
      </c>
      <c r="F100" s="110">
        <v>0</v>
      </c>
      <c r="G100" s="159">
        <v>0</v>
      </c>
      <c r="H100" s="196"/>
      <c r="J100" s="79"/>
      <c r="K100" s="79"/>
      <c r="M100" s="79"/>
      <c r="N100" s="79"/>
      <c r="O100" s="79"/>
      <c r="P100" s="79"/>
    </row>
    <row r="101" spans="1:16" s="82" customFormat="1" ht="18" x14ac:dyDescent="0.25">
      <c r="A101" s="175"/>
      <c r="B101" s="558"/>
      <c r="C101" s="195">
        <v>0</v>
      </c>
      <c r="D101" s="110">
        <v>0</v>
      </c>
      <c r="E101" s="110">
        <v>0</v>
      </c>
      <c r="F101" s="110">
        <v>0</v>
      </c>
      <c r="G101" s="159">
        <v>0</v>
      </c>
      <c r="H101" s="196"/>
      <c r="J101" s="79"/>
      <c r="K101" s="79"/>
      <c r="M101" s="79"/>
      <c r="N101" s="79"/>
      <c r="O101" s="79"/>
      <c r="P101" s="79"/>
    </row>
    <row r="102" spans="1:16" s="82" customFormat="1" ht="18" x14ac:dyDescent="0.25">
      <c r="A102" s="175"/>
      <c r="B102" s="558"/>
      <c r="C102" s="195">
        <v>0</v>
      </c>
      <c r="D102" s="110">
        <v>0</v>
      </c>
      <c r="E102" s="110">
        <v>0</v>
      </c>
      <c r="F102" s="110">
        <v>0</v>
      </c>
      <c r="G102" s="159">
        <v>0</v>
      </c>
      <c r="H102" s="196"/>
      <c r="J102" s="79"/>
      <c r="K102" s="79"/>
      <c r="M102" s="79"/>
      <c r="N102" s="79"/>
      <c r="O102" s="79"/>
      <c r="P102" s="79"/>
    </row>
    <row r="103" spans="1:16" s="82" customFormat="1" ht="18" x14ac:dyDescent="0.25">
      <c r="A103" s="175"/>
      <c r="B103" s="558"/>
      <c r="C103" s="195">
        <v>0</v>
      </c>
      <c r="D103" s="110">
        <v>0</v>
      </c>
      <c r="E103" s="110">
        <v>0</v>
      </c>
      <c r="F103" s="110">
        <v>0</v>
      </c>
      <c r="G103" s="159">
        <v>0</v>
      </c>
      <c r="H103" s="196"/>
      <c r="J103" s="79"/>
      <c r="K103" s="79"/>
      <c r="M103" s="79"/>
      <c r="N103" s="79"/>
      <c r="O103" s="79"/>
      <c r="P103" s="79"/>
    </row>
    <row r="104" spans="1:16" s="82" customFormat="1" ht="18" x14ac:dyDescent="0.25">
      <c r="A104" s="175"/>
      <c r="B104" s="558"/>
      <c r="C104" s="195">
        <v>0</v>
      </c>
      <c r="D104" s="110">
        <v>0</v>
      </c>
      <c r="E104" s="110">
        <v>0</v>
      </c>
      <c r="F104" s="110">
        <v>0</v>
      </c>
      <c r="G104" s="159">
        <v>0</v>
      </c>
      <c r="H104" s="196"/>
      <c r="J104" s="79"/>
      <c r="K104" s="79"/>
      <c r="M104" s="79"/>
      <c r="N104" s="79"/>
      <c r="O104" s="79"/>
      <c r="P104" s="79"/>
    </row>
    <row r="105" spans="1:16" s="82" customFormat="1" ht="18" x14ac:dyDescent="0.25">
      <c r="A105" s="175"/>
      <c r="B105" s="558"/>
      <c r="C105" s="195">
        <v>0</v>
      </c>
      <c r="D105" s="110">
        <v>0</v>
      </c>
      <c r="E105" s="110">
        <v>0</v>
      </c>
      <c r="F105" s="110">
        <v>0</v>
      </c>
      <c r="G105" s="159">
        <v>0</v>
      </c>
      <c r="H105" s="196"/>
      <c r="J105" s="79"/>
      <c r="K105" s="79"/>
      <c r="M105" s="79"/>
      <c r="N105" s="79"/>
      <c r="O105" s="79"/>
      <c r="P105" s="79"/>
    </row>
    <row r="106" spans="1:16" s="82" customFormat="1" ht="18" x14ac:dyDescent="0.25">
      <c r="A106" s="175"/>
      <c r="B106" s="558"/>
      <c r="C106" s="195">
        <v>0</v>
      </c>
      <c r="D106" s="110">
        <v>0</v>
      </c>
      <c r="E106" s="110">
        <v>0</v>
      </c>
      <c r="F106" s="110">
        <v>0</v>
      </c>
      <c r="G106" s="159">
        <v>0</v>
      </c>
      <c r="H106" s="196"/>
      <c r="J106" s="79"/>
      <c r="K106" s="79"/>
      <c r="M106" s="79"/>
      <c r="N106" s="79"/>
      <c r="O106" s="79"/>
      <c r="P106" s="79"/>
    </row>
    <row r="107" spans="1:16" s="82" customFormat="1" ht="18" x14ac:dyDescent="0.25">
      <c r="A107" s="175"/>
      <c r="B107" s="558"/>
      <c r="C107" s="195">
        <v>0</v>
      </c>
      <c r="D107" s="110">
        <v>0</v>
      </c>
      <c r="E107" s="110">
        <v>0</v>
      </c>
      <c r="F107" s="110">
        <v>0</v>
      </c>
      <c r="G107" s="159">
        <v>0</v>
      </c>
      <c r="H107" s="196"/>
      <c r="J107" s="79"/>
      <c r="K107" s="79"/>
      <c r="M107" s="79"/>
      <c r="N107" s="79"/>
      <c r="O107" s="79"/>
      <c r="P107" s="79"/>
    </row>
    <row r="108" spans="1:16" s="82" customFormat="1" ht="18.75" thickBot="1" x14ac:dyDescent="0.3">
      <c r="A108" s="175"/>
      <c r="B108" s="559"/>
      <c r="C108" s="197">
        <v>0</v>
      </c>
      <c r="D108" s="165">
        <v>0</v>
      </c>
      <c r="E108" s="165">
        <v>0</v>
      </c>
      <c r="F108" s="165">
        <v>0</v>
      </c>
      <c r="G108" s="167">
        <v>0</v>
      </c>
      <c r="H108" s="198"/>
      <c r="J108" s="79"/>
      <c r="K108" s="79"/>
      <c r="M108" s="79"/>
      <c r="N108" s="79"/>
      <c r="O108" s="79"/>
      <c r="P108" s="79"/>
    </row>
    <row r="109" spans="1:16" s="82" customFormat="1" ht="18" x14ac:dyDescent="0.25">
      <c r="A109" s="175"/>
      <c r="B109" s="562" t="s">
        <v>225</v>
      </c>
      <c r="C109" s="192">
        <v>0</v>
      </c>
      <c r="D109" s="104">
        <v>0</v>
      </c>
      <c r="E109" s="104">
        <v>0</v>
      </c>
      <c r="F109" s="104">
        <v>0</v>
      </c>
      <c r="G109" s="193">
        <v>0</v>
      </c>
      <c r="H109" s="194"/>
      <c r="J109" s="79"/>
      <c r="K109" s="79"/>
      <c r="M109" s="79"/>
      <c r="N109" s="79"/>
      <c r="O109" s="79"/>
      <c r="P109" s="79"/>
    </row>
    <row r="110" spans="1:16" s="82" customFormat="1" ht="18" x14ac:dyDescent="0.25">
      <c r="A110" s="175"/>
      <c r="B110" s="563"/>
      <c r="C110" s="195">
        <v>0</v>
      </c>
      <c r="D110" s="110">
        <v>0</v>
      </c>
      <c r="E110" s="110">
        <v>0</v>
      </c>
      <c r="F110" s="110">
        <v>0</v>
      </c>
      <c r="G110" s="159">
        <v>0</v>
      </c>
      <c r="H110" s="196"/>
      <c r="J110" s="79"/>
      <c r="K110" s="79"/>
      <c r="M110" s="79"/>
      <c r="N110" s="79"/>
      <c r="O110" s="79"/>
      <c r="P110" s="79"/>
    </row>
    <row r="111" spans="1:16" s="82" customFormat="1" ht="18" x14ac:dyDescent="0.25">
      <c r="A111" s="175"/>
      <c r="B111" s="563"/>
      <c r="C111" s="195">
        <v>0</v>
      </c>
      <c r="D111" s="110">
        <v>0</v>
      </c>
      <c r="E111" s="110">
        <v>0</v>
      </c>
      <c r="F111" s="110">
        <v>0</v>
      </c>
      <c r="G111" s="159">
        <v>0</v>
      </c>
      <c r="H111" s="196"/>
      <c r="J111" s="79"/>
      <c r="K111" s="79"/>
      <c r="M111" s="79"/>
      <c r="N111" s="79"/>
      <c r="O111" s="79"/>
      <c r="P111" s="79"/>
    </row>
    <row r="112" spans="1:16" s="82" customFormat="1" ht="18" x14ac:dyDescent="0.25">
      <c r="A112" s="175"/>
      <c r="B112" s="563"/>
      <c r="C112" s="195">
        <v>0</v>
      </c>
      <c r="D112" s="110">
        <v>0</v>
      </c>
      <c r="E112" s="110">
        <v>0</v>
      </c>
      <c r="F112" s="110">
        <v>0</v>
      </c>
      <c r="G112" s="159">
        <v>0</v>
      </c>
      <c r="H112" s="196"/>
      <c r="J112" s="79"/>
      <c r="K112" s="79"/>
      <c r="M112" s="79"/>
      <c r="N112" s="79"/>
      <c r="O112" s="79"/>
      <c r="P112" s="79"/>
    </row>
    <row r="113" spans="1:16" s="82" customFormat="1" ht="18" x14ac:dyDescent="0.25">
      <c r="A113" s="175"/>
      <c r="B113" s="563"/>
      <c r="C113" s="195">
        <v>0</v>
      </c>
      <c r="D113" s="110">
        <v>0</v>
      </c>
      <c r="E113" s="110">
        <v>0</v>
      </c>
      <c r="F113" s="110">
        <v>0</v>
      </c>
      <c r="G113" s="159">
        <v>0</v>
      </c>
      <c r="H113" s="196"/>
      <c r="J113" s="79"/>
      <c r="K113" s="79"/>
      <c r="M113" s="79"/>
      <c r="N113" s="79"/>
      <c r="O113" s="79"/>
      <c r="P113" s="79"/>
    </row>
    <row r="114" spans="1:16" s="82" customFormat="1" ht="18" x14ac:dyDescent="0.25">
      <c r="A114" s="175"/>
      <c r="B114" s="563"/>
      <c r="C114" s="195">
        <v>0</v>
      </c>
      <c r="D114" s="110">
        <v>0</v>
      </c>
      <c r="E114" s="110">
        <v>0</v>
      </c>
      <c r="F114" s="110">
        <v>0</v>
      </c>
      <c r="G114" s="159">
        <v>0</v>
      </c>
      <c r="H114" s="196"/>
      <c r="J114" s="79"/>
      <c r="K114" s="79"/>
      <c r="M114" s="79"/>
      <c r="N114" s="79"/>
      <c r="O114" s="79"/>
      <c r="P114" s="79"/>
    </row>
    <row r="115" spans="1:16" s="82" customFormat="1" ht="18" x14ac:dyDescent="0.25">
      <c r="A115" s="175"/>
      <c r="B115" s="563"/>
      <c r="C115" s="195">
        <v>0</v>
      </c>
      <c r="D115" s="110">
        <v>0</v>
      </c>
      <c r="E115" s="110">
        <v>0</v>
      </c>
      <c r="F115" s="110">
        <v>0</v>
      </c>
      <c r="G115" s="159">
        <v>0</v>
      </c>
      <c r="H115" s="196"/>
      <c r="J115" s="79"/>
      <c r="K115" s="79"/>
      <c r="M115" s="79"/>
      <c r="N115" s="79"/>
      <c r="O115" s="79"/>
      <c r="P115" s="79"/>
    </row>
    <row r="116" spans="1:16" s="82" customFormat="1" ht="18" x14ac:dyDescent="0.25">
      <c r="A116" s="175"/>
      <c r="B116" s="563"/>
      <c r="C116" s="195">
        <v>0</v>
      </c>
      <c r="D116" s="110">
        <v>0</v>
      </c>
      <c r="E116" s="110">
        <v>0</v>
      </c>
      <c r="F116" s="110">
        <v>0</v>
      </c>
      <c r="G116" s="159">
        <v>0</v>
      </c>
      <c r="H116" s="196"/>
      <c r="J116" s="79"/>
      <c r="K116" s="79"/>
      <c r="M116" s="79"/>
      <c r="N116" s="79"/>
      <c r="O116" s="79"/>
      <c r="P116" s="79"/>
    </row>
    <row r="117" spans="1:16" s="82" customFormat="1" ht="18" x14ac:dyDescent="0.25">
      <c r="A117" s="175"/>
      <c r="B117" s="563"/>
      <c r="C117" s="195">
        <v>0</v>
      </c>
      <c r="D117" s="110">
        <v>0</v>
      </c>
      <c r="E117" s="110">
        <v>0</v>
      </c>
      <c r="F117" s="110">
        <v>0</v>
      </c>
      <c r="G117" s="159">
        <v>0</v>
      </c>
      <c r="H117" s="196"/>
      <c r="J117" s="79"/>
      <c r="K117" s="79"/>
      <c r="M117" s="79"/>
      <c r="N117" s="79"/>
      <c r="O117" s="79"/>
      <c r="P117" s="79"/>
    </row>
    <row r="118" spans="1:16" s="82" customFormat="1" ht="18" x14ac:dyDescent="0.25">
      <c r="A118" s="175"/>
      <c r="B118" s="563"/>
      <c r="C118" s="195">
        <v>0</v>
      </c>
      <c r="D118" s="110">
        <v>0</v>
      </c>
      <c r="E118" s="110">
        <v>0</v>
      </c>
      <c r="F118" s="110">
        <v>0</v>
      </c>
      <c r="G118" s="159">
        <v>0</v>
      </c>
      <c r="H118" s="196"/>
      <c r="J118" s="79"/>
      <c r="K118" s="79"/>
      <c r="M118" s="79"/>
      <c r="N118" s="79"/>
      <c r="O118" s="79"/>
      <c r="P118" s="79"/>
    </row>
    <row r="119" spans="1:16" s="82" customFormat="1" ht="18.75" thickBot="1" x14ac:dyDescent="0.3">
      <c r="A119" s="175"/>
      <c r="B119" s="564"/>
      <c r="C119" s="197">
        <v>0</v>
      </c>
      <c r="D119" s="165">
        <v>0</v>
      </c>
      <c r="E119" s="165">
        <v>0</v>
      </c>
      <c r="F119" s="165">
        <v>0</v>
      </c>
      <c r="G119" s="167">
        <v>0</v>
      </c>
      <c r="H119" s="198"/>
      <c r="J119" s="79"/>
      <c r="K119" s="79"/>
      <c r="M119" s="79"/>
      <c r="N119" s="79"/>
      <c r="O119" s="79"/>
      <c r="P119" s="79"/>
    </row>
    <row r="120" spans="1:16" s="82" customFormat="1" ht="18" x14ac:dyDescent="0.25">
      <c r="A120" s="175"/>
      <c r="B120" s="562" t="s">
        <v>226</v>
      </c>
      <c r="C120" s="192">
        <v>0</v>
      </c>
      <c r="D120" s="104">
        <v>0</v>
      </c>
      <c r="E120" s="104">
        <v>0</v>
      </c>
      <c r="F120" s="104">
        <v>0</v>
      </c>
      <c r="G120" s="193">
        <v>0</v>
      </c>
      <c r="H120" s="194"/>
      <c r="J120" s="79"/>
      <c r="K120" s="79"/>
      <c r="M120" s="79"/>
      <c r="N120" s="79"/>
      <c r="O120" s="79"/>
      <c r="P120" s="79"/>
    </row>
    <row r="121" spans="1:16" s="82" customFormat="1" ht="18" x14ac:dyDescent="0.25">
      <c r="A121" s="175"/>
      <c r="B121" s="563"/>
      <c r="C121" s="195">
        <v>0</v>
      </c>
      <c r="D121" s="110">
        <v>0</v>
      </c>
      <c r="E121" s="110">
        <v>0</v>
      </c>
      <c r="F121" s="110">
        <v>0</v>
      </c>
      <c r="G121" s="159">
        <v>0</v>
      </c>
      <c r="H121" s="196"/>
      <c r="J121" s="79"/>
      <c r="K121" s="79"/>
      <c r="M121" s="79"/>
      <c r="N121" s="79"/>
      <c r="O121" s="79"/>
      <c r="P121" s="79"/>
    </row>
    <row r="122" spans="1:16" s="82" customFormat="1" ht="18" x14ac:dyDescent="0.25">
      <c r="A122" s="175"/>
      <c r="B122" s="563"/>
      <c r="C122" s="195">
        <v>0</v>
      </c>
      <c r="D122" s="110">
        <v>0</v>
      </c>
      <c r="E122" s="110">
        <v>0</v>
      </c>
      <c r="F122" s="110">
        <v>0</v>
      </c>
      <c r="G122" s="159">
        <v>0</v>
      </c>
      <c r="H122" s="196"/>
      <c r="J122" s="79"/>
      <c r="K122" s="79"/>
      <c r="M122" s="79"/>
      <c r="N122" s="79"/>
      <c r="O122" s="79"/>
      <c r="P122" s="79"/>
    </row>
    <row r="123" spans="1:16" s="82" customFormat="1" ht="18" x14ac:dyDescent="0.25">
      <c r="A123" s="175"/>
      <c r="B123" s="563"/>
      <c r="C123" s="195">
        <v>0</v>
      </c>
      <c r="D123" s="110">
        <v>0</v>
      </c>
      <c r="E123" s="110">
        <v>0</v>
      </c>
      <c r="F123" s="110">
        <v>0</v>
      </c>
      <c r="G123" s="159">
        <v>0</v>
      </c>
      <c r="H123" s="196"/>
      <c r="J123" s="79"/>
      <c r="K123" s="79"/>
      <c r="M123" s="79"/>
      <c r="N123" s="79"/>
      <c r="O123" s="79"/>
      <c r="P123" s="79"/>
    </row>
    <row r="124" spans="1:16" s="82" customFormat="1" ht="18" x14ac:dyDescent="0.25">
      <c r="A124" s="175"/>
      <c r="B124" s="563"/>
      <c r="C124" s="195">
        <v>0</v>
      </c>
      <c r="D124" s="110">
        <v>0</v>
      </c>
      <c r="E124" s="110">
        <v>0</v>
      </c>
      <c r="F124" s="110">
        <v>0</v>
      </c>
      <c r="G124" s="159">
        <v>0</v>
      </c>
      <c r="H124" s="196"/>
      <c r="J124" s="79"/>
      <c r="K124" s="79"/>
      <c r="M124" s="79"/>
      <c r="N124" s="79"/>
      <c r="O124" s="79"/>
      <c r="P124" s="79"/>
    </row>
    <row r="125" spans="1:16" s="82" customFormat="1" ht="18" x14ac:dyDescent="0.25">
      <c r="A125" s="175"/>
      <c r="B125" s="563"/>
      <c r="C125" s="195">
        <v>0</v>
      </c>
      <c r="D125" s="110">
        <v>0</v>
      </c>
      <c r="E125" s="110">
        <v>0</v>
      </c>
      <c r="F125" s="110">
        <v>0</v>
      </c>
      <c r="G125" s="159">
        <v>0</v>
      </c>
      <c r="H125" s="196"/>
      <c r="J125" s="79"/>
      <c r="K125" s="79"/>
      <c r="M125" s="79"/>
      <c r="N125" s="79"/>
      <c r="O125" s="79"/>
      <c r="P125" s="79"/>
    </row>
    <row r="126" spans="1:16" s="82" customFormat="1" ht="18" x14ac:dyDescent="0.25">
      <c r="A126" s="175"/>
      <c r="B126" s="563"/>
      <c r="C126" s="195">
        <v>0</v>
      </c>
      <c r="D126" s="110">
        <v>0</v>
      </c>
      <c r="E126" s="110">
        <v>0</v>
      </c>
      <c r="F126" s="110">
        <v>0</v>
      </c>
      <c r="G126" s="159">
        <v>0</v>
      </c>
      <c r="H126" s="196"/>
      <c r="J126" s="79"/>
      <c r="K126" s="79"/>
      <c r="M126" s="79"/>
      <c r="N126" s="79"/>
      <c r="O126" s="79"/>
      <c r="P126" s="79"/>
    </row>
    <row r="127" spans="1:16" s="82" customFormat="1" ht="18" x14ac:dyDescent="0.25">
      <c r="A127" s="175"/>
      <c r="B127" s="563"/>
      <c r="C127" s="195">
        <v>0</v>
      </c>
      <c r="D127" s="110">
        <v>0</v>
      </c>
      <c r="E127" s="110">
        <v>0</v>
      </c>
      <c r="F127" s="110">
        <v>0</v>
      </c>
      <c r="G127" s="159">
        <v>0</v>
      </c>
      <c r="H127" s="196"/>
      <c r="J127" s="79"/>
      <c r="K127" s="79"/>
      <c r="M127" s="79"/>
      <c r="N127" s="79"/>
      <c r="O127" s="79"/>
      <c r="P127" s="79"/>
    </row>
    <row r="128" spans="1:16" s="82" customFormat="1" ht="18" x14ac:dyDescent="0.25">
      <c r="A128" s="175"/>
      <c r="B128" s="563"/>
      <c r="C128" s="195">
        <v>0</v>
      </c>
      <c r="D128" s="110">
        <v>0</v>
      </c>
      <c r="E128" s="110">
        <v>0</v>
      </c>
      <c r="F128" s="110">
        <v>0</v>
      </c>
      <c r="G128" s="159">
        <v>0</v>
      </c>
      <c r="H128" s="196"/>
      <c r="J128" s="79"/>
      <c r="K128" s="79"/>
      <c r="M128" s="79"/>
      <c r="N128" s="79"/>
      <c r="O128" s="79"/>
      <c r="P128" s="79"/>
    </row>
    <row r="129" spans="1:16" s="82" customFormat="1" ht="18" x14ac:dyDescent="0.25">
      <c r="A129" s="175"/>
      <c r="B129" s="563"/>
      <c r="C129" s="195">
        <v>0</v>
      </c>
      <c r="D129" s="110">
        <v>0</v>
      </c>
      <c r="E129" s="110">
        <v>0</v>
      </c>
      <c r="F129" s="110">
        <v>0</v>
      </c>
      <c r="G129" s="159">
        <v>0</v>
      </c>
      <c r="H129" s="196"/>
      <c r="J129" s="79"/>
      <c r="K129" s="79"/>
      <c r="M129" s="79"/>
      <c r="N129" s="79"/>
      <c r="O129" s="79"/>
      <c r="P129" s="79"/>
    </row>
    <row r="130" spans="1:16" s="82" customFormat="1" ht="18.75" thickBot="1" x14ac:dyDescent="0.3">
      <c r="A130" s="175"/>
      <c r="B130" s="564"/>
      <c r="C130" s="197">
        <v>0</v>
      </c>
      <c r="D130" s="165">
        <v>0</v>
      </c>
      <c r="E130" s="165">
        <v>0</v>
      </c>
      <c r="F130" s="165">
        <v>0</v>
      </c>
      <c r="G130" s="167">
        <v>0</v>
      </c>
      <c r="H130" s="198"/>
      <c r="J130" s="79"/>
      <c r="K130" s="79"/>
      <c r="M130" s="79"/>
      <c r="N130" s="79"/>
      <c r="O130" s="79"/>
      <c r="P130" s="79"/>
    </row>
    <row r="131" spans="1:16" s="82" customFormat="1" ht="18" x14ac:dyDescent="0.25">
      <c r="A131" s="175"/>
      <c r="B131" s="565" t="s">
        <v>168</v>
      </c>
      <c r="C131" s="192">
        <v>0</v>
      </c>
      <c r="D131" s="104">
        <v>0</v>
      </c>
      <c r="E131" s="104">
        <v>0</v>
      </c>
      <c r="F131" s="104">
        <v>0</v>
      </c>
      <c r="G131" s="193">
        <v>0</v>
      </c>
      <c r="H131" s="194"/>
      <c r="J131" s="79"/>
      <c r="K131" s="79"/>
      <c r="M131" s="79"/>
      <c r="N131" s="79"/>
      <c r="O131" s="79"/>
      <c r="P131" s="79"/>
    </row>
    <row r="132" spans="1:16" s="82" customFormat="1" ht="18" x14ac:dyDescent="0.25">
      <c r="A132" s="175"/>
      <c r="B132" s="566"/>
      <c r="C132" s="195">
        <v>0</v>
      </c>
      <c r="D132" s="110">
        <v>0</v>
      </c>
      <c r="E132" s="110">
        <v>0</v>
      </c>
      <c r="F132" s="110">
        <v>0</v>
      </c>
      <c r="G132" s="159">
        <v>0</v>
      </c>
      <c r="H132" s="196"/>
      <c r="J132" s="79"/>
      <c r="K132" s="79"/>
      <c r="M132" s="79"/>
      <c r="N132" s="79"/>
      <c r="O132" s="79"/>
      <c r="P132" s="79"/>
    </row>
    <row r="133" spans="1:16" s="82" customFormat="1" ht="18" x14ac:dyDescent="0.25">
      <c r="A133" s="175"/>
      <c r="B133" s="566"/>
      <c r="C133" s="195">
        <v>0</v>
      </c>
      <c r="D133" s="110">
        <v>0</v>
      </c>
      <c r="E133" s="110">
        <v>0</v>
      </c>
      <c r="F133" s="110">
        <v>0</v>
      </c>
      <c r="G133" s="159">
        <v>0</v>
      </c>
      <c r="H133" s="196"/>
      <c r="J133" s="79"/>
      <c r="K133" s="79"/>
      <c r="M133" s="79"/>
      <c r="N133" s="79"/>
      <c r="O133" s="79"/>
      <c r="P133" s="79"/>
    </row>
    <row r="134" spans="1:16" s="82" customFormat="1" ht="18" x14ac:dyDescent="0.25">
      <c r="A134" s="175"/>
      <c r="B134" s="566"/>
      <c r="C134" s="195">
        <v>0</v>
      </c>
      <c r="D134" s="110">
        <v>0</v>
      </c>
      <c r="E134" s="110">
        <v>0</v>
      </c>
      <c r="F134" s="110">
        <v>0</v>
      </c>
      <c r="G134" s="159">
        <v>0</v>
      </c>
      <c r="H134" s="196"/>
      <c r="J134" s="79"/>
      <c r="K134" s="79"/>
      <c r="M134" s="79"/>
      <c r="N134" s="79"/>
      <c r="O134" s="79"/>
      <c r="P134" s="79"/>
    </row>
    <row r="135" spans="1:16" s="82" customFormat="1" ht="18" x14ac:dyDescent="0.25">
      <c r="A135" s="175"/>
      <c r="B135" s="566"/>
      <c r="C135" s="195">
        <v>0</v>
      </c>
      <c r="D135" s="110">
        <v>0</v>
      </c>
      <c r="E135" s="110">
        <v>0</v>
      </c>
      <c r="F135" s="110">
        <v>0</v>
      </c>
      <c r="G135" s="159">
        <v>0</v>
      </c>
      <c r="H135" s="196"/>
      <c r="J135" s="79"/>
      <c r="K135" s="79"/>
      <c r="M135" s="79"/>
      <c r="N135" s="79"/>
      <c r="O135" s="79"/>
      <c r="P135" s="79"/>
    </row>
    <row r="136" spans="1:16" s="82" customFormat="1" ht="18" x14ac:dyDescent="0.25">
      <c r="A136" s="175"/>
      <c r="B136" s="566"/>
      <c r="C136" s="195">
        <v>0</v>
      </c>
      <c r="D136" s="110">
        <v>0</v>
      </c>
      <c r="E136" s="110">
        <v>0</v>
      </c>
      <c r="F136" s="110">
        <v>0</v>
      </c>
      <c r="G136" s="159">
        <v>0</v>
      </c>
      <c r="H136" s="196"/>
      <c r="J136" s="79"/>
      <c r="K136" s="79"/>
      <c r="M136" s="79"/>
      <c r="N136" s="79"/>
      <c r="O136" s="79"/>
      <c r="P136" s="79"/>
    </row>
    <row r="137" spans="1:16" s="82" customFormat="1" ht="18" x14ac:dyDescent="0.25">
      <c r="A137" s="175"/>
      <c r="B137" s="566"/>
      <c r="C137" s="195">
        <v>0</v>
      </c>
      <c r="D137" s="110">
        <v>0</v>
      </c>
      <c r="E137" s="110">
        <v>0</v>
      </c>
      <c r="F137" s="110">
        <v>0</v>
      </c>
      <c r="G137" s="159">
        <v>0</v>
      </c>
      <c r="H137" s="196"/>
      <c r="J137" s="79"/>
      <c r="K137" s="79"/>
      <c r="M137" s="79"/>
      <c r="N137" s="79"/>
      <c r="O137" s="79"/>
      <c r="P137" s="79"/>
    </row>
    <row r="138" spans="1:16" s="82" customFormat="1" ht="18" x14ac:dyDescent="0.25">
      <c r="A138" s="175"/>
      <c r="B138" s="566"/>
      <c r="C138" s="195">
        <v>0</v>
      </c>
      <c r="D138" s="110">
        <v>0</v>
      </c>
      <c r="E138" s="110">
        <v>0</v>
      </c>
      <c r="F138" s="110">
        <v>0</v>
      </c>
      <c r="G138" s="159">
        <v>0</v>
      </c>
      <c r="H138" s="196"/>
      <c r="J138" s="79"/>
      <c r="K138" s="79"/>
      <c r="M138" s="79"/>
      <c r="N138" s="79"/>
      <c r="O138" s="79"/>
      <c r="P138" s="79"/>
    </row>
    <row r="139" spans="1:16" s="82" customFormat="1" ht="18" x14ac:dyDescent="0.25">
      <c r="A139" s="175"/>
      <c r="B139" s="566"/>
      <c r="C139" s="195">
        <v>0</v>
      </c>
      <c r="D139" s="110">
        <v>0</v>
      </c>
      <c r="E139" s="110">
        <v>0</v>
      </c>
      <c r="F139" s="110">
        <v>0</v>
      </c>
      <c r="G139" s="159">
        <v>0</v>
      </c>
      <c r="H139" s="196"/>
      <c r="J139" s="79"/>
      <c r="K139" s="79"/>
      <c r="M139" s="79"/>
      <c r="N139" s="79"/>
      <c r="O139" s="79"/>
      <c r="P139" s="79"/>
    </row>
    <row r="140" spans="1:16" s="82" customFormat="1" ht="18" x14ac:dyDescent="0.25">
      <c r="A140" s="175"/>
      <c r="B140" s="566"/>
      <c r="C140" s="195">
        <v>0</v>
      </c>
      <c r="D140" s="110">
        <v>0</v>
      </c>
      <c r="E140" s="110">
        <v>0</v>
      </c>
      <c r="F140" s="110">
        <v>0</v>
      </c>
      <c r="G140" s="159">
        <v>0</v>
      </c>
      <c r="H140" s="196"/>
      <c r="J140" s="79"/>
      <c r="K140" s="79"/>
      <c r="M140" s="79"/>
      <c r="N140" s="79"/>
      <c r="O140" s="79"/>
      <c r="P140" s="79"/>
    </row>
    <row r="141" spans="1:16" s="82" customFormat="1" ht="18.75" thickBot="1" x14ac:dyDescent="0.3">
      <c r="A141" s="175"/>
      <c r="B141" s="567"/>
      <c r="C141" s="197">
        <v>0</v>
      </c>
      <c r="D141" s="165">
        <v>0</v>
      </c>
      <c r="E141" s="165">
        <v>0</v>
      </c>
      <c r="F141" s="165">
        <v>0</v>
      </c>
      <c r="G141" s="167">
        <v>0</v>
      </c>
      <c r="H141" s="198"/>
      <c r="J141" s="79"/>
      <c r="K141" s="79"/>
      <c r="M141" s="79"/>
      <c r="N141" s="79"/>
      <c r="O141" s="79"/>
      <c r="P141" s="79"/>
    </row>
    <row r="142" spans="1:16" s="82" customFormat="1" ht="18" x14ac:dyDescent="0.25">
      <c r="A142" s="175"/>
      <c r="B142" s="568" t="s">
        <v>227</v>
      </c>
      <c r="C142" s="192">
        <v>0</v>
      </c>
      <c r="D142" s="104">
        <v>0</v>
      </c>
      <c r="E142" s="104">
        <v>0</v>
      </c>
      <c r="F142" s="104">
        <v>0</v>
      </c>
      <c r="G142" s="193">
        <v>0</v>
      </c>
      <c r="H142" s="194"/>
      <c r="J142" s="79"/>
      <c r="K142" s="79"/>
      <c r="M142" s="79"/>
      <c r="N142" s="79"/>
      <c r="O142" s="79"/>
      <c r="P142" s="79"/>
    </row>
    <row r="143" spans="1:16" s="82" customFormat="1" ht="18" x14ac:dyDescent="0.25">
      <c r="A143" s="175"/>
      <c r="B143" s="569"/>
      <c r="C143" s="195">
        <v>0</v>
      </c>
      <c r="D143" s="110">
        <v>0</v>
      </c>
      <c r="E143" s="110">
        <v>0</v>
      </c>
      <c r="F143" s="110">
        <v>0</v>
      </c>
      <c r="G143" s="159">
        <v>0</v>
      </c>
      <c r="H143" s="196"/>
      <c r="J143" s="79"/>
      <c r="K143" s="79"/>
      <c r="M143" s="79"/>
      <c r="N143" s="79"/>
      <c r="O143" s="79"/>
      <c r="P143" s="79"/>
    </row>
    <row r="144" spans="1:16" s="82" customFormat="1" ht="18" x14ac:dyDescent="0.25">
      <c r="A144" s="175"/>
      <c r="B144" s="569"/>
      <c r="C144" s="195">
        <v>0</v>
      </c>
      <c r="D144" s="110">
        <v>0</v>
      </c>
      <c r="E144" s="110">
        <v>0</v>
      </c>
      <c r="F144" s="110">
        <v>0</v>
      </c>
      <c r="G144" s="159">
        <v>0</v>
      </c>
      <c r="H144" s="196"/>
      <c r="J144" s="79"/>
      <c r="K144" s="79"/>
      <c r="M144" s="79"/>
      <c r="N144" s="79"/>
      <c r="O144" s="79"/>
      <c r="P144" s="79"/>
    </row>
    <row r="145" spans="1:16" s="82" customFormat="1" ht="18" x14ac:dyDescent="0.25">
      <c r="A145" s="175"/>
      <c r="B145" s="569"/>
      <c r="C145" s="195">
        <v>0</v>
      </c>
      <c r="D145" s="110">
        <v>0</v>
      </c>
      <c r="E145" s="110">
        <v>0</v>
      </c>
      <c r="F145" s="110">
        <v>0</v>
      </c>
      <c r="G145" s="159">
        <v>0</v>
      </c>
      <c r="H145" s="196"/>
      <c r="J145" s="79"/>
      <c r="K145" s="79"/>
      <c r="M145" s="79"/>
      <c r="N145" s="79"/>
      <c r="O145" s="79"/>
      <c r="P145" s="79"/>
    </row>
    <row r="146" spans="1:16" s="82" customFormat="1" ht="18" x14ac:dyDescent="0.25">
      <c r="A146" s="175"/>
      <c r="B146" s="569"/>
      <c r="C146" s="195">
        <v>0</v>
      </c>
      <c r="D146" s="110">
        <v>0</v>
      </c>
      <c r="E146" s="110">
        <v>0</v>
      </c>
      <c r="F146" s="110">
        <v>0</v>
      </c>
      <c r="G146" s="159">
        <v>0</v>
      </c>
      <c r="H146" s="196"/>
      <c r="J146" s="79"/>
      <c r="K146" s="79"/>
      <c r="M146" s="79"/>
      <c r="N146" s="79"/>
      <c r="O146" s="79"/>
      <c r="P146" s="79"/>
    </row>
    <row r="147" spans="1:16" s="82" customFormat="1" ht="18" x14ac:dyDescent="0.25">
      <c r="A147" s="175"/>
      <c r="B147" s="569"/>
      <c r="C147" s="195">
        <v>0</v>
      </c>
      <c r="D147" s="110">
        <v>0</v>
      </c>
      <c r="E147" s="110">
        <v>0</v>
      </c>
      <c r="F147" s="110">
        <v>0</v>
      </c>
      <c r="G147" s="159">
        <v>0</v>
      </c>
      <c r="H147" s="196"/>
      <c r="J147" s="79"/>
      <c r="K147" s="79"/>
      <c r="M147" s="79"/>
      <c r="N147" s="79"/>
      <c r="O147" s="79"/>
      <c r="P147" s="79"/>
    </row>
    <row r="148" spans="1:16" s="82" customFormat="1" ht="18" x14ac:dyDescent="0.25">
      <c r="A148" s="175"/>
      <c r="B148" s="569"/>
      <c r="C148" s="195">
        <v>0</v>
      </c>
      <c r="D148" s="110">
        <v>0</v>
      </c>
      <c r="E148" s="110">
        <v>0</v>
      </c>
      <c r="F148" s="110">
        <v>0</v>
      </c>
      <c r="G148" s="159">
        <v>0</v>
      </c>
      <c r="H148" s="196"/>
      <c r="J148" s="79"/>
      <c r="K148" s="79"/>
      <c r="M148" s="79"/>
      <c r="N148" s="79"/>
      <c r="O148" s="79"/>
      <c r="P148" s="79"/>
    </row>
    <row r="149" spans="1:16" s="82" customFormat="1" ht="18" x14ac:dyDescent="0.25">
      <c r="A149" s="175"/>
      <c r="B149" s="569"/>
      <c r="C149" s="195">
        <v>0</v>
      </c>
      <c r="D149" s="110">
        <v>0</v>
      </c>
      <c r="E149" s="110">
        <v>0</v>
      </c>
      <c r="F149" s="110">
        <v>0</v>
      </c>
      <c r="G149" s="159">
        <v>0</v>
      </c>
      <c r="H149" s="196"/>
      <c r="J149" s="79"/>
      <c r="K149" s="79"/>
      <c r="M149" s="79"/>
      <c r="N149" s="79"/>
      <c r="O149" s="79"/>
      <c r="P149" s="79"/>
    </row>
    <row r="150" spans="1:16" s="82" customFormat="1" ht="18" x14ac:dyDescent="0.25">
      <c r="A150" s="175"/>
      <c r="B150" s="569"/>
      <c r="C150" s="195">
        <v>0</v>
      </c>
      <c r="D150" s="110">
        <v>0</v>
      </c>
      <c r="E150" s="110">
        <v>0</v>
      </c>
      <c r="F150" s="110">
        <v>0</v>
      </c>
      <c r="G150" s="159">
        <v>0</v>
      </c>
      <c r="H150" s="196"/>
      <c r="J150" s="79"/>
      <c r="K150" s="79"/>
      <c r="M150" s="79"/>
      <c r="N150" s="79"/>
      <c r="O150" s="79"/>
      <c r="P150" s="79"/>
    </row>
    <row r="151" spans="1:16" s="82" customFormat="1" ht="18" x14ac:dyDescent="0.25">
      <c r="A151" s="175"/>
      <c r="B151" s="569"/>
      <c r="C151" s="195">
        <v>0</v>
      </c>
      <c r="D151" s="110">
        <v>0</v>
      </c>
      <c r="E151" s="110">
        <v>0</v>
      </c>
      <c r="F151" s="110">
        <v>0</v>
      </c>
      <c r="G151" s="159">
        <v>0</v>
      </c>
      <c r="H151" s="196"/>
      <c r="J151" s="79"/>
      <c r="K151" s="79"/>
      <c r="M151" s="79"/>
      <c r="N151" s="79"/>
      <c r="O151" s="79"/>
      <c r="P151" s="79"/>
    </row>
    <row r="152" spans="1:16" s="82" customFormat="1" ht="18.75" thickBot="1" x14ac:dyDescent="0.3">
      <c r="A152" s="175"/>
      <c r="B152" s="570"/>
      <c r="C152" s="197">
        <v>0</v>
      </c>
      <c r="D152" s="165">
        <v>0</v>
      </c>
      <c r="E152" s="165">
        <v>0</v>
      </c>
      <c r="F152" s="165">
        <v>0</v>
      </c>
      <c r="G152" s="167">
        <v>0</v>
      </c>
      <c r="H152" s="198"/>
      <c r="J152" s="79"/>
      <c r="K152" s="79"/>
      <c r="M152" s="79"/>
      <c r="N152" s="79"/>
      <c r="O152" s="79"/>
      <c r="P152" s="79"/>
    </row>
    <row r="153" spans="1:16" s="82" customFormat="1" ht="18" x14ac:dyDescent="0.25">
      <c r="A153" s="175"/>
      <c r="B153" s="568" t="s">
        <v>228</v>
      </c>
      <c r="C153" s="192">
        <v>0</v>
      </c>
      <c r="D153" s="104">
        <v>0</v>
      </c>
      <c r="E153" s="104">
        <v>0</v>
      </c>
      <c r="F153" s="104">
        <v>0</v>
      </c>
      <c r="G153" s="193">
        <v>0</v>
      </c>
      <c r="H153" s="194"/>
      <c r="J153" s="79"/>
      <c r="K153" s="79"/>
      <c r="M153" s="79"/>
      <c r="N153" s="79"/>
      <c r="O153" s="79"/>
      <c r="P153" s="79"/>
    </row>
    <row r="154" spans="1:16" s="82" customFormat="1" ht="18" x14ac:dyDescent="0.25">
      <c r="A154" s="175"/>
      <c r="B154" s="569"/>
      <c r="C154" s="195">
        <v>0</v>
      </c>
      <c r="D154" s="110">
        <v>0</v>
      </c>
      <c r="E154" s="110">
        <v>0</v>
      </c>
      <c r="F154" s="110">
        <v>0</v>
      </c>
      <c r="G154" s="159">
        <v>0</v>
      </c>
      <c r="H154" s="196"/>
      <c r="J154" s="79"/>
      <c r="K154" s="79"/>
      <c r="M154" s="79"/>
      <c r="N154" s="79"/>
      <c r="O154" s="79"/>
      <c r="P154" s="79"/>
    </row>
    <row r="155" spans="1:16" s="82" customFormat="1" ht="18" x14ac:dyDescent="0.25">
      <c r="A155" s="175"/>
      <c r="B155" s="569"/>
      <c r="C155" s="195">
        <v>0</v>
      </c>
      <c r="D155" s="110">
        <v>0</v>
      </c>
      <c r="E155" s="110">
        <v>0</v>
      </c>
      <c r="F155" s="110">
        <v>0</v>
      </c>
      <c r="G155" s="159">
        <v>0</v>
      </c>
      <c r="H155" s="196"/>
      <c r="J155" s="79"/>
      <c r="K155" s="79"/>
      <c r="M155" s="79"/>
      <c r="N155" s="79"/>
      <c r="O155" s="79"/>
      <c r="P155" s="79"/>
    </row>
    <row r="156" spans="1:16" s="82" customFormat="1" ht="18" x14ac:dyDescent="0.25">
      <c r="A156" s="175"/>
      <c r="B156" s="569"/>
      <c r="C156" s="195">
        <v>0</v>
      </c>
      <c r="D156" s="110">
        <v>0</v>
      </c>
      <c r="E156" s="110">
        <v>0</v>
      </c>
      <c r="F156" s="110">
        <v>0</v>
      </c>
      <c r="G156" s="159">
        <v>0</v>
      </c>
      <c r="H156" s="196"/>
      <c r="J156" s="79"/>
      <c r="K156" s="79"/>
      <c r="M156" s="79"/>
      <c r="N156" s="79"/>
      <c r="O156" s="79"/>
      <c r="P156" s="79"/>
    </row>
    <row r="157" spans="1:16" s="82" customFormat="1" ht="18" x14ac:dyDescent="0.25">
      <c r="A157" s="175"/>
      <c r="B157" s="569"/>
      <c r="C157" s="195">
        <v>0</v>
      </c>
      <c r="D157" s="110">
        <v>0</v>
      </c>
      <c r="E157" s="110">
        <v>0</v>
      </c>
      <c r="F157" s="110">
        <v>0</v>
      </c>
      <c r="G157" s="159">
        <v>0</v>
      </c>
      <c r="H157" s="196"/>
      <c r="J157" s="79"/>
      <c r="K157" s="79"/>
      <c r="M157" s="79"/>
      <c r="N157" s="79"/>
      <c r="O157" s="79"/>
      <c r="P157" s="79"/>
    </row>
    <row r="158" spans="1:16" s="82" customFormat="1" ht="18" x14ac:dyDescent="0.25">
      <c r="A158" s="175"/>
      <c r="B158" s="569"/>
      <c r="C158" s="195">
        <v>0</v>
      </c>
      <c r="D158" s="110">
        <v>0</v>
      </c>
      <c r="E158" s="110">
        <v>0</v>
      </c>
      <c r="F158" s="110">
        <v>0</v>
      </c>
      <c r="G158" s="159">
        <v>0</v>
      </c>
      <c r="H158" s="196"/>
      <c r="J158" s="79"/>
      <c r="K158" s="79"/>
      <c r="M158" s="79"/>
      <c r="N158" s="79"/>
      <c r="O158" s="79"/>
      <c r="P158" s="79"/>
    </row>
    <row r="159" spans="1:16" s="82" customFormat="1" ht="18" x14ac:dyDescent="0.25">
      <c r="A159" s="175"/>
      <c r="B159" s="569"/>
      <c r="C159" s="195">
        <v>0</v>
      </c>
      <c r="D159" s="110">
        <v>0</v>
      </c>
      <c r="E159" s="110">
        <v>0</v>
      </c>
      <c r="F159" s="110">
        <v>0</v>
      </c>
      <c r="G159" s="159">
        <v>0</v>
      </c>
      <c r="H159" s="196"/>
      <c r="J159" s="79"/>
      <c r="K159" s="79"/>
      <c r="M159" s="79"/>
      <c r="N159" s="79"/>
      <c r="O159" s="79"/>
      <c r="P159" s="79"/>
    </row>
    <row r="160" spans="1:16" s="82" customFormat="1" ht="18" x14ac:dyDescent="0.25">
      <c r="A160" s="175"/>
      <c r="B160" s="569"/>
      <c r="C160" s="195">
        <v>0</v>
      </c>
      <c r="D160" s="110">
        <v>0</v>
      </c>
      <c r="E160" s="110">
        <v>0</v>
      </c>
      <c r="F160" s="110">
        <v>0</v>
      </c>
      <c r="G160" s="159">
        <v>0</v>
      </c>
      <c r="H160" s="196"/>
      <c r="J160" s="79"/>
      <c r="K160" s="79"/>
      <c r="M160" s="79"/>
      <c r="N160" s="79"/>
      <c r="O160" s="79"/>
      <c r="P160" s="79"/>
    </row>
    <row r="161" spans="1:16" s="82" customFormat="1" ht="18" x14ac:dyDescent="0.25">
      <c r="A161" s="175"/>
      <c r="B161" s="569"/>
      <c r="C161" s="195">
        <v>0</v>
      </c>
      <c r="D161" s="110">
        <v>0</v>
      </c>
      <c r="E161" s="110">
        <v>0</v>
      </c>
      <c r="F161" s="110">
        <v>0</v>
      </c>
      <c r="G161" s="159">
        <v>0</v>
      </c>
      <c r="H161" s="196"/>
      <c r="J161" s="79"/>
      <c r="K161" s="79"/>
      <c r="M161" s="79"/>
      <c r="N161" s="79"/>
      <c r="O161" s="79"/>
      <c r="P161" s="79"/>
    </row>
    <row r="162" spans="1:16" s="82" customFormat="1" ht="18" x14ac:dyDescent="0.25">
      <c r="A162" s="175"/>
      <c r="B162" s="569"/>
      <c r="C162" s="195">
        <v>0</v>
      </c>
      <c r="D162" s="110">
        <v>0</v>
      </c>
      <c r="E162" s="110">
        <v>0</v>
      </c>
      <c r="F162" s="110">
        <v>0</v>
      </c>
      <c r="G162" s="159">
        <v>0</v>
      </c>
      <c r="H162" s="196"/>
      <c r="J162" s="79"/>
      <c r="K162" s="79"/>
      <c r="M162" s="79"/>
      <c r="N162" s="79"/>
      <c r="O162" s="79"/>
      <c r="P162" s="79"/>
    </row>
    <row r="163" spans="1:16" s="82" customFormat="1" ht="18.75" thickBot="1" x14ac:dyDescent="0.3">
      <c r="A163" s="175"/>
      <c r="B163" s="570"/>
      <c r="C163" s="199">
        <v>0</v>
      </c>
      <c r="D163" s="128">
        <v>0</v>
      </c>
      <c r="E163" s="128">
        <v>0</v>
      </c>
      <c r="F163" s="128">
        <v>0</v>
      </c>
      <c r="G163" s="200">
        <v>0</v>
      </c>
      <c r="H163" s="201"/>
      <c r="J163" s="79"/>
      <c r="K163" s="79"/>
      <c r="M163" s="79"/>
      <c r="N163" s="79"/>
      <c r="O163" s="79"/>
      <c r="P163" s="79"/>
    </row>
    <row r="164" spans="1:16" s="82" customFormat="1" ht="18" x14ac:dyDescent="0.25">
      <c r="A164" s="175"/>
      <c r="B164" s="557" t="s">
        <v>229</v>
      </c>
      <c r="C164" s="192">
        <v>0</v>
      </c>
      <c r="D164" s="104">
        <v>0</v>
      </c>
      <c r="E164" s="104">
        <v>0</v>
      </c>
      <c r="F164" s="104">
        <v>0</v>
      </c>
      <c r="G164" s="193">
        <v>0</v>
      </c>
      <c r="H164" s="194"/>
      <c r="J164" s="79"/>
      <c r="K164" s="79"/>
      <c r="M164" s="79"/>
      <c r="N164" s="79"/>
      <c r="O164" s="79"/>
      <c r="P164" s="79"/>
    </row>
    <row r="165" spans="1:16" s="82" customFormat="1" ht="18" x14ac:dyDescent="0.25">
      <c r="A165" s="175"/>
      <c r="B165" s="558"/>
      <c r="C165" s="195">
        <v>0</v>
      </c>
      <c r="D165" s="110">
        <v>0</v>
      </c>
      <c r="E165" s="110">
        <v>0</v>
      </c>
      <c r="F165" s="110">
        <v>0</v>
      </c>
      <c r="G165" s="159">
        <v>0</v>
      </c>
      <c r="H165" s="196"/>
      <c r="J165" s="79"/>
      <c r="K165" s="79"/>
      <c r="M165" s="79"/>
      <c r="N165" s="79"/>
      <c r="O165" s="79"/>
      <c r="P165" s="79"/>
    </row>
    <row r="166" spans="1:16" s="82" customFormat="1" ht="18" x14ac:dyDescent="0.25">
      <c r="A166" s="175"/>
      <c r="B166" s="558"/>
      <c r="C166" s="195">
        <v>0</v>
      </c>
      <c r="D166" s="110">
        <v>0</v>
      </c>
      <c r="E166" s="110">
        <v>0</v>
      </c>
      <c r="F166" s="110">
        <v>0</v>
      </c>
      <c r="G166" s="159">
        <v>0</v>
      </c>
      <c r="H166" s="196"/>
      <c r="J166" s="79"/>
      <c r="K166" s="79"/>
      <c r="M166" s="79"/>
      <c r="N166" s="79"/>
      <c r="O166" s="79"/>
      <c r="P166" s="79"/>
    </row>
    <row r="167" spans="1:16" s="82" customFormat="1" ht="18" x14ac:dyDescent="0.25">
      <c r="A167" s="175"/>
      <c r="B167" s="558"/>
      <c r="C167" s="195">
        <v>0</v>
      </c>
      <c r="D167" s="110">
        <v>0</v>
      </c>
      <c r="E167" s="110">
        <v>0</v>
      </c>
      <c r="F167" s="110">
        <v>0</v>
      </c>
      <c r="G167" s="159">
        <v>0</v>
      </c>
      <c r="H167" s="196"/>
      <c r="J167" s="79"/>
      <c r="K167" s="79"/>
      <c r="M167" s="79"/>
      <c r="N167" s="79"/>
      <c r="O167" s="79"/>
      <c r="P167" s="79"/>
    </row>
    <row r="168" spans="1:16" s="82" customFormat="1" ht="18" x14ac:dyDescent="0.25">
      <c r="A168" s="175"/>
      <c r="B168" s="558"/>
      <c r="C168" s="195">
        <v>0</v>
      </c>
      <c r="D168" s="110">
        <v>0</v>
      </c>
      <c r="E168" s="110">
        <v>0</v>
      </c>
      <c r="F168" s="110">
        <v>0</v>
      </c>
      <c r="G168" s="159">
        <v>0</v>
      </c>
      <c r="H168" s="196"/>
      <c r="J168" s="79"/>
      <c r="K168" s="79"/>
      <c r="M168" s="79"/>
      <c r="N168" s="79"/>
      <c r="O168" s="79"/>
      <c r="P168" s="79"/>
    </row>
    <row r="169" spans="1:16" s="82" customFormat="1" ht="17.45" customHeight="1" x14ac:dyDescent="0.25">
      <c r="A169" s="175"/>
      <c r="B169" s="558"/>
      <c r="C169" s="195">
        <v>0</v>
      </c>
      <c r="D169" s="110">
        <v>0</v>
      </c>
      <c r="E169" s="110">
        <v>0</v>
      </c>
      <c r="F169" s="110">
        <v>0</v>
      </c>
      <c r="G169" s="159">
        <v>0</v>
      </c>
      <c r="H169" s="196"/>
      <c r="J169" s="79"/>
      <c r="K169" s="79"/>
      <c r="M169" s="79"/>
      <c r="N169" s="79"/>
      <c r="O169" s="79"/>
      <c r="P169" s="79"/>
    </row>
    <row r="170" spans="1:16" s="82" customFormat="1" ht="18" x14ac:dyDescent="0.25">
      <c r="A170" s="175"/>
      <c r="B170" s="558"/>
      <c r="C170" s="195">
        <v>0</v>
      </c>
      <c r="D170" s="110">
        <v>0</v>
      </c>
      <c r="E170" s="110">
        <v>0</v>
      </c>
      <c r="F170" s="110">
        <v>0</v>
      </c>
      <c r="G170" s="159">
        <v>0</v>
      </c>
      <c r="H170" s="196"/>
      <c r="J170" s="79"/>
      <c r="K170" s="79"/>
      <c r="M170" s="79"/>
      <c r="N170" s="79"/>
      <c r="O170" s="79"/>
      <c r="P170" s="79"/>
    </row>
    <row r="171" spans="1:16" s="82" customFormat="1" ht="18" x14ac:dyDescent="0.25">
      <c r="A171" s="175"/>
      <c r="B171" s="558"/>
      <c r="C171" s="195">
        <v>0</v>
      </c>
      <c r="D171" s="110">
        <v>0</v>
      </c>
      <c r="E171" s="110">
        <v>0</v>
      </c>
      <c r="F171" s="110">
        <v>0</v>
      </c>
      <c r="G171" s="159">
        <v>0</v>
      </c>
      <c r="H171" s="196"/>
      <c r="J171" s="79"/>
      <c r="K171" s="79"/>
      <c r="M171" s="79"/>
      <c r="N171" s="79"/>
      <c r="O171" s="79"/>
      <c r="P171" s="79"/>
    </row>
    <row r="172" spans="1:16" s="82" customFormat="1" ht="18" x14ac:dyDescent="0.25">
      <c r="A172" s="175"/>
      <c r="B172" s="558"/>
      <c r="C172" s="195">
        <v>0</v>
      </c>
      <c r="D172" s="110">
        <v>0</v>
      </c>
      <c r="E172" s="110">
        <v>0</v>
      </c>
      <c r="F172" s="110">
        <v>0</v>
      </c>
      <c r="G172" s="159">
        <v>0</v>
      </c>
      <c r="H172" s="196"/>
      <c r="J172" s="79"/>
      <c r="K172" s="79"/>
      <c r="M172" s="79"/>
      <c r="N172" s="79"/>
      <c r="O172" s="79"/>
      <c r="P172" s="79"/>
    </row>
    <row r="173" spans="1:16" s="82" customFormat="1" ht="18" x14ac:dyDescent="0.25">
      <c r="A173" s="175"/>
      <c r="B173" s="558"/>
      <c r="C173" s="195">
        <v>0</v>
      </c>
      <c r="D173" s="110">
        <v>0</v>
      </c>
      <c r="E173" s="110">
        <v>0</v>
      </c>
      <c r="F173" s="110">
        <v>0</v>
      </c>
      <c r="G173" s="159">
        <v>0</v>
      </c>
      <c r="H173" s="196"/>
      <c r="J173" s="79"/>
      <c r="K173" s="79"/>
      <c r="M173" s="79"/>
      <c r="N173" s="79"/>
      <c r="O173" s="79"/>
      <c r="P173" s="79"/>
    </row>
    <row r="174" spans="1:16" s="82" customFormat="1" ht="18.75" thickBot="1" x14ac:dyDescent="0.3">
      <c r="A174" s="175"/>
      <c r="B174" s="559"/>
      <c r="C174" s="199">
        <v>0</v>
      </c>
      <c r="D174" s="128">
        <v>0</v>
      </c>
      <c r="E174" s="128">
        <v>0</v>
      </c>
      <c r="F174" s="128">
        <v>0</v>
      </c>
      <c r="G174" s="200">
        <v>0</v>
      </c>
      <c r="H174" s="201"/>
      <c r="J174" s="79"/>
      <c r="K174" s="79"/>
      <c r="M174" s="79"/>
      <c r="N174" s="79"/>
      <c r="O174" s="79"/>
      <c r="P174" s="79"/>
    </row>
    <row r="175" spans="1:16" s="82" customFormat="1" ht="18" x14ac:dyDescent="0.25">
      <c r="A175" s="175"/>
      <c r="B175" s="557" t="s">
        <v>172</v>
      </c>
      <c r="C175" s="192">
        <v>0</v>
      </c>
      <c r="D175" s="104">
        <v>0</v>
      </c>
      <c r="E175" s="104">
        <v>0</v>
      </c>
      <c r="F175" s="104">
        <v>0</v>
      </c>
      <c r="G175" s="193">
        <v>0</v>
      </c>
      <c r="H175" s="194"/>
      <c r="J175" s="79"/>
      <c r="K175" s="79"/>
      <c r="M175" s="79"/>
      <c r="N175" s="79"/>
      <c r="O175" s="79"/>
      <c r="P175" s="79"/>
    </row>
    <row r="176" spans="1:16" s="82" customFormat="1" ht="18" x14ac:dyDescent="0.25">
      <c r="A176" s="175"/>
      <c r="B176" s="558"/>
      <c r="C176" s="195">
        <v>0</v>
      </c>
      <c r="D176" s="110">
        <v>0</v>
      </c>
      <c r="E176" s="110">
        <v>0</v>
      </c>
      <c r="F176" s="110">
        <v>0</v>
      </c>
      <c r="G176" s="159">
        <v>0</v>
      </c>
      <c r="H176" s="196"/>
      <c r="J176" s="79"/>
      <c r="K176" s="79"/>
      <c r="M176" s="79"/>
      <c r="N176" s="79"/>
      <c r="O176" s="79"/>
      <c r="P176" s="79"/>
    </row>
    <row r="177" spans="1:16" s="82" customFormat="1" ht="18" x14ac:dyDescent="0.25">
      <c r="A177" s="175"/>
      <c r="B177" s="558"/>
      <c r="C177" s="195">
        <v>0</v>
      </c>
      <c r="D177" s="110">
        <v>0</v>
      </c>
      <c r="E177" s="110">
        <v>0</v>
      </c>
      <c r="F177" s="110">
        <v>0</v>
      </c>
      <c r="G177" s="159">
        <v>0</v>
      </c>
      <c r="H177" s="196"/>
      <c r="J177" s="79"/>
      <c r="K177" s="79"/>
      <c r="M177" s="79"/>
      <c r="N177" s="79"/>
      <c r="O177" s="79"/>
      <c r="P177" s="79"/>
    </row>
    <row r="178" spans="1:16" s="82" customFormat="1" ht="18" x14ac:dyDescent="0.25">
      <c r="A178" s="175"/>
      <c r="B178" s="558"/>
      <c r="C178" s="195">
        <v>0</v>
      </c>
      <c r="D178" s="110">
        <v>0</v>
      </c>
      <c r="E178" s="110">
        <v>0</v>
      </c>
      <c r="F178" s="110">
        <v>0</v>
      </c>
      <c r="G178" s="159">
        <v>0</v>
      </c>
      <c r="H178" s="196"/>
      <c r="J178" s="79"/>
      <c r="K178" s="79"/>
      <c r="M178" s="79"/>
      <c r="N178" s="79"/>
      <c r="O178" s="79"/>
      <c r="P178" s="79"/>
    </row>
    <row r="179" spans="1:16" s="82" customFormat="1" ht="18" x14ac:dyDescent="0.25">
      <c r="A179" s="175"/>
      <c r="B179" s="558"/>
      <c r="C179" s="195">
        <v>0</v>
      </c>
      <c r="D179" s="110">
        <v>0</v>
      </c>
      <c r="E179" s="110">
        <v>0</v>
      </c>
      <c r="F179" s="110">
        <v>0</v>
      </c>
      <c r="G179" s="159">
        <v>0</v>
      </c>
      <c r="H179" s="196"/>
      <c r="J179" s="79"/>
      <c r="K179" s="79"/>
      <c r="M179" s="79"/>
      <c r="N179" s="79"/>
      <c r="O179" s="79"/>
      <c r="P179" s="79"/>
    </row>
    <row r="180" spans="1:16" s="82" customFormat="1" ht="18" x14ac:dyDescent="0.25">
      <c r="A180" s="175"/>
      <c r="B180" s="558"/>
      <c r="C180" s="195">
        <v>0</v>
      </c>
      <c r="D180" s="110">
        <v>0</v>
      </c>
      <c r="E180" s="110">
        <v>0</v>
      </c>
      <c r="F180" s="110">
        <v>0</v>
      </c>
      <c r="G180" s="159">
        <v>0</v>
      </c>
      <c r="H180" s="196"/>
      <c r="J180" s="79"/>
      <c r="K180" s="79"/>
      <c r="M180" s="79"/>
      <c r="N180" s="79"/>
      <c r="O180" s="79"/>
      <c r="P180" s="79"/>
    </row>
    <row r="181" spans="1:16" s="82" customFormat="1" ht="18" x14ac:dyDescent="0.25">
      <c r="A181" s="175"/>
      <c r="B181" s="558"/>
      <c r="C181" s="195">
        <v>0</v>
      </c>
      <c r="D181" s="110">
        <v>0</v>
      </c>
      <c r="E181" s="110">
        <v>0</v>
      </c>
      <c r="F181" s="110">
        <v>0</v>
      </c>
      <c r="G181" s="159">
        <v>0</v>
      </c>
      <c r="H181" s="196"/>
      <c r="J181" s="79"/>
      <c r="K181" s="79"/>
      <c r="M181" s="79"/>
      <c r="N181" s="79"/>
      <c r="O181" s="79"/>
      <c r="P181" s="79"/>
    </row>
    <row r="182" spans="1:16" s="82" customFormat="1" ht="18" x14ac:dyDescent="0.25">
      <c r="A182" s="175"/>
      <c r="B182" s="558"/>
      <c r="C182" s="195">
        <v>0</v>
      </c>
      <c r="D182" s="110">
        <v>0</v>
      </c>
      <c r="E182" s="110">
        <v>0</v>
      </c>
      <c r="F182" s="110">
        <v>0</v>
      </c>
      <c r="G182" s="159">
        <v>0</v>
      </c>
      <c r="H182" s="196"/>
      <c r="J182" s="79"/>
      <c r="K182" s="79"/>
      <c r="M182" s="79"/>
      <c r="N182" s="79"/>
      <c r="O182" s="79"/>
      <c r="P182" s="79"/>
    </row>
    <row r="183" spans="1:16" s="82" customFormat="1" ht="18" x14ac:dyDescent="0.25">
      <c r="A183" s="175"/>
      <c r="B183" s="558"/>
      <c r="C183" s="195">
        <v>0</v>
      </c>
      <c r="D183" s="110">
        <v>0</v>
      </c>
      <c r="E183" s="110">
        <v>0</v>
      </c>
      <c r="F183" s="110">
        <v>0</v>
      </c>
      <c r="G183" s="159">
        <v>0</v>
      </c>
      <c r="H183" s="196"/>
      <c r="J183" s="79"/>
      <c r="K183" s="79"/>
      <c r="M183" s="79"/>
      <c r="N183" s="79"/>
      <c r="O183" s="79"/>
      <c r="P183" s="79"/>
    </row>
    <row r="184" spans="1:16" s="82" customFormat="1" ht="18" x14ac:dyDescent="0.25">
      <c r="A184" s="175"/>
      <c r="B184" s="558"/>
      <c r="C184" s="195">
        <v>0</v>
      </c>
      <c r="D184" s="110">
        <v>0</v>
      </c>
      <c r="E184" s="110">
        <v>0</v>
      </c>
      <c r="F184" s="110">
        <v>0</v>
      </c>
      <c r="G184" s="159">
        <v>0</v>
      </c>
      <c r="H184" s="196"/>
      <c r="J184" s="79"/>
      <c r="K184" s="79"/>
      <c r="M184" s="79"/>
      <c r="N184" s="79"/>
      <c r="O184" s="79"/>
      <c r="P184" s="79"/>
    </row>
    <row r="185" spans="1:16" s="82" customFormat="1" ht="18.75" thickBot="1" x14ac:dyDescent="0.3">
      <c r="A185" s="175"/>
      <c r="B185" s="559"/>
      <c r="C185" s="199">
        <v>0</v>
      </c>
      <c r="D185" s="128">
        <v>0</v>
      </c>
      <c r="E185" s="128">
        <v>0</v>
      </c>
      <c r="F185" s="128">
        <v>0</v>
      </c>
      <c r="G185" s="200">
        <v>0</v>
      </c>
      <c r="H185" s="201"/>
      <c r="J185" s="79"/>
      <c r="K185" s="79"/>
      <c r="M185" s="79"/>
      <c r="N185" s="79"/>
      <c r="O185" s="79"/>
      <c r="P185" s="79"/>
    </row>
    <row r="186" spans="1:16" s="82" customFormat="1" ht="18" x14ac:dyDescent="0.25">
      <c r="A186" s="175"/>
      <c r="B186" s="557" t="s">
        <v>174</v>
      </c>
      <c r="C186" s="202">
        <v>0</v>
      </c>
      <c r="D186" s="132">
        <v>0</v>
      </c>
      <c r="E186" s="132">
        <v>0</v>
      </c>
      <c r="F186" s="132">
        <v>0</v>
      </c>
      <c r="G186" s="203">
        <v>0</v>
      </c>
      <c r="H186" s="194"/>
      <c r="J186" s="79"/>
      <c r="K186" s="79"/>
      <c r="M186" s="79"/>
      <c r="N186" s="79"/>
      <c r="O186" s="79"/>
      <c r="P186" s="79"/>
    </row>
    <row r="187" spans="1:16" s="82" customFormat="1" ht="18" x14ac:dyDescent="0.25">
      <c r="A187" s="175"/>
      <c r="B187" s="558"/>
      <c r="C187" s="204">
        <v>0</v>
      </c>
      <c r="D187" s="136">
        <v>0</v>
      </c>
      <c r="E187" s="136">
        <v>0</v>
      </c>
      <c r="F187" s="136">
        <v>0</v>
      </c>
      <c r="G187" s="205">
        <v>0</v>
      </c>
      <c r="H187" s="196"/>
      <c r="J187" s="79"/>
      <c r="K187" s="79"/>
      <c r="M187" s="79"/>
      <c r="N187" s="79"/>
      <c r="O187" s="79"/>
      <c r="P187" s="79"/>
    </row>
    <row r="188" spans="1:16" s="82" customFormat="1" ht="18" x14ac:dyDescent="0.25">
      <c r="A188" s="175"/>
      <c r="B188" s="558"/>
      <c r="C188" s="204">
        <v>0</v>
      </c>
      <c r="D188" s="136">
        <v>0</v>
      </c>
      <c r="E188" s="136">
        <v>0</v>
      </c>
      <c r="F188" s="136">
        <v>0</v>
      </c>
      <c r="G188" s="205">
        <v>0</v>
      </c>
      <c r="H188" s="196"/>
      <c r="J188" s="79"/>
      <c r="K188" s="79"/>
      <c r="M188" s="79"/>
      <c r="N188" s="79"/>
      <c r="O188" s="79"/>
      <c r="P188" s="79"/>
    </row>
    <row r="189" spans="1:16" s="82" customFormat="1" ht="18" x14ac:dyDescent="0.25">
      <c r="A189" s="175"/>
      <c r="B189" s="558"/>
      <c r="C189" s="204">
        <v>0</v>
      </c>
      <c r="D189" s="136">
        <v>0</v>
      </c>
      <c r="E189" s="136">
        <v>0</v>
      </c>
      <c r="F189" s="136">
        <v>0</v>
      </c>
      <c r="G189" s="205">
        <v>0</v>
      </c>
      <c r="H189" s="196"/>
      <c r="J189" s="79"/>
      <c r="K189" s="79"/>
      <c r="M189" s="79"/>
      <c r="N189" s="79"/>
      <c r="O189" s="79"/>
      <c r="P189" s="79"/>
    </row>
    <row r="190" spans="1:16" s="82" customFormat="1" ht="18" x14ac:dyDescent="0.25">
      <c r="A190" s="175"/>
      <c r="B190" s="558"/>
      <c r="C190" s="204">
        <v>0</v>
      </c>
      <c r="D190" s="136">
        <v>0</v>
      </c>
      <c r="E190" s="136">
        <v>0</v>
      </c>
      <c r="F190" s="136">
        <v>0</v>
      </c>
      <c r="G190" s="205">
        <v>0</v>
      </c>
      <c r="H190" s="196"/>
      <c r="J190" s="79"/>
      <c r="K190" s="79"/>
      <c r="M190" s="79"/>
      <c r="N190" s="79"/>
      <c r="O190" s="79"/>
      <c r="P190" s="79"/>
    </row>
    <row r="191" spans="1:16" s="82" customFormat="1" ht="18" x14ac:dyDescent="0.25">
      <c r="A191" s="175"/>
      <c r="B191" s="558"/>
      <c r="C191" s="204">
        <v>0</v>
      </c>
      <c r="D191" s="136">
        <v>0</v>
      </c>
      <c r="E191" s="136">
        <v>0</v>
      </c>
      <c r="F191" s="136">
        <v>0</v>
      </c>
      <c r="G191" s="205">
        <v>0</v>
      </c>
      <c r="H191" s="196"/>
      <c r="J191" s="79"/>
      <c r="K191" s="79"/>
      <c r="M191" s="79"/>
      <c r="N191" s="79"/>
      <c r="O191" s="79"/>
      <c r="P191" s="79"/>
    </row>
    <row r="192" spans="1:16" s="82" customFormat="1" ht="18" x14ac:dyDescent="0.25">
      <c r="A192" s="175"/>
      <c r="B192" s="558"/>
      <c r="C192" s="204">
        <v>0</v>
      </c>
      <c r="D192" s="136">
        <v>0</v>
      </c>
      <c r="E192" s="136">
        <v>0</v>
      </c>
      <c r="F192" s="136">
        <v>0</v>
      </c>
      <c r="G192" s="205">
        <v>0</v>
      </c>
      <c r="H192" s="196"/>
      <c r="J192" s="79"/>
      <c r="K192" s="79"/>
      <c r="M192" s="79"/>
      <c r="N192" s="79"/>
      <c r="O192" s="79"/>
      <c r="P192" s="79"/>
    </row>
    <row r="193" spans="1:16" s="82" customFormat="1" ht="18" x14ac:dyDescent="0.25">
      <c r="A193" s="175"/>
      <c r="B193" s="558"/>
      <c r="C193" s="204">
        <v>0</v>
      </c>
      <c r="D193" s="136">
        <v>0</v>
      </c>
      <c r="E193" s="136">
        <v>0</v>
      </c>
      <c r="F193" s="136">
        <v>0</v>
      </c>
      <c r="G193" s="205">
        <v>0</v>
      </c>
      <c r="H193" s="196"/>
      <c r="J193" s="79"/>
      <c r="K193" s="79"/>
      <c r="M193" s="79"/>
      <c r="N193" s="79"/>
      <c r="O193" s="79"/>
      <c r="P193" s="79"/>
    </row>
    <row r="194" spans="1:16" s="82" customFormat="1" ht="18" x14ac:dyDescent="0.25">
      <c r="A194" s="175"/>
      <c r="B194" s="558"/>
      <c r="C194" s="204">
        <v>0</v>
      </c>
      <c r="D194" s="136">
        <v>0</v>
      </c>
      <c r="E194" s="136">
        <v>0</v>
      </c>
      <c r="F194" s="136">
        <v>0</v>
      </c>
      <c r="G194" s="205">
        <v>0</v>
      </c>
      <c r="H194" s="196"/>
      <c r="J194" s="79"/>
      <c r="K194" s="79"/>
      <c r="M194" s="79"/>
      <c r="N194" s="79"/>
      <c r="O194" s="79"/>
      <c r="P194" s="79"/>
    </row>
    <row r="195" spans="1:16" s="82" customFormat="1" ht="18" x14ac:dyDescent="0.25">
      <c r="A195" s="175"/>
      <c r="B195" s="558"/>
      <c r="C195" s="204">
        <v>0</v>
      </c>
      <c r="D195" s="136">
        <v>0</v>
      </c>
      <c r="E195" s="136">
        <v>0</v>
      </c>
      <c r="F195" s="136">
        <v>0</v>
      </c>
      <c r="G195" s="205">
        <v>0</v>
      </c>
      <c r="H195" s="196"/>
      <c r="J195" s="79"/>
      <c r="K195" s="79"/>
      <c r="M195" s="79"/>
      <c r="N195" s="79"/>
      <c r="O195" s="79"/>
      <c r="P195" s="79"/>
    </row>
    <row r="196" spans="1:16" s="82" customFormat="1" ht="18.75" thickBot="1" x14ac:dyDescent="0.3">
      <c r="A196" s="175"/>
      <c r="B196" s="559"/>
      <c r="C196" s="206">
        <v>0</v>
      </c>
      <c r="D196" s="140">
        <v>0</v>
      </c>
      <c r="E196" s="140">
        <v>0</v>
      </c>
      <c r="F196" s="140">
        <v>0</v>
      </c>
      <c r="G196" s="207">
        <v>0</v>
      </c>
      <c r="H196" s="198"/>
      <c r="J196" s="79"/>
      <c r="K196" s="79"/>
      <c r="M196" s="79"/>
      <c r="N196" s="79"/>
      <c r="O196" s="79"/>
      <c r="P196" s="79"/>
    </row>
    <row r="197" spans="1:16" s="82" customFormat="1" ht="18" x14ac:dyDescent="0.25">
      <c r="A197" s="175"/>
      <c r="B197" s="557" t="s">
        <v>175</v>
      </c>
      <c r="C197" s="202">
        <v>0</v>
      </c>
      <c r="D197" s="132">
        <v>0</v>
      </c>
      <c r="E197" s="132">
        <v>0</v>
      </c>
      <c r="F197" s="132">
        <v>0</v>
      </c>
      <c r="G197" s="203">
        <v>0</v>
      </c>
      <c r="H197" s="194"/>
      <c r="J197" s="79"/>
      <c r="K197" s="79"/>
      <c r="M197" s="79"/>
      <c r="N197" s="79"/>
      <c r="O197" s="79"/>
      <c r="P197" s="79"/>
    </row>
    <row r="198" spans="1:16" s="82" customFormat="1" ht="18" x14ac:dyDescent="0.25">
      <c r="A198" s="175"/>
      <c r="B198" s="558"/>
      <c r="C198" s="204">
        <v>0</v>
      </c>
      <c r="D198" s="136">
        <v>0</v>
      </c>
      <c r="E198" s="136">
        <v>0</v>
      </c>
      <c r="F198" s="136">
        <v>0</v>
      </c>
      <c r="G198" s="205">
        <v>0</v>
      </c>
      <c r="H198" s="196"/>
      <c r="J198" s="79"/>
      <c r="K198" s="79"/>
      <c r="M198" s="79"/>
      <c r="N198" s="79"/>
      <c r="O198" s="79"/>
      <c r="P198" s="79"/>
    </row>
    <row r="199" spans="1:16" s="82" customFormat="1" ht="18" x14ac:dyDescent="0.25">
      <c r="A199" s="175"/>
      <c r="B199" s="558"/>
      <c r="C199" s="204">
        <v>0</v>
      </c>
      <c r="D199" s="136">
        <v>0</v>
      </c>
      <c r="E199" s="136">
        <v>0</v>
      </c>
      <c r="F199" s="136">
        <v>0</v>
      </c>
      <c r="G199" s="205">
        <v>0</v>
      </c>
      <c r="H199" s="196"/>
      <c r="J199" s="79"/>
      <c r="K199" s="79"/>
      <c r="M199" s="79"/>
      <c r="N199" s="79"/>
      <c r="O199" s="79"/>
      <c r="P199" s="79"/>
    </row>
    <row r="200" spans="1:16" s="82" customFormat="1" ht="18" x14ac:dyDescent="0.25">
      <c r="A200" s="175"/>
      <c r="B200" s="558"/>
      <c r="C200" s="204">
        <v>0</v>
      </c>
      <c r="D200" s="136">
        <v>0</v>
      </c>
      <c r="E200" s="136">
        <v>0</v>
      </c>
      <c r="F200" s="136">
        <v>0</v>
      </c>
      <c r="G200" s="205">
        <v>0</v>
      </c>
      <c r="H200" s="196"/>
      <c r="J200" s="79"/>
      <c r="K200" s="79"/>
      <c r="M200" s="79"/>
      <c r="N200" s="79"/>
      <c r="O200" s="79"/>
      <c r="P200" s="79"/>
    </row>
    <row r="201" spans="1:16" s="82" customFormat="1" ht="18" x14ac:dyDescent="0.25">
      <c r="A201" s="175"/>
      <c r="B201" s="558"/>
      <c r="C201" s="204">
        <v>0</v>
      </c>
      <c r="D201" s="136">
        <v>0</v>
      </c>
      <c r="E201" s="136">
        <v>0</v>
      </c>
      <c r="F201" s="136">
        <v>0</v>
      </c>
      <c r="G201" s="205">
        <v>0</v>
      </c>
      <c r="H201" s="196"/>
      <c r="J201" s="79"/>
      <c r="K201" s="79"/>
      <c r="M201" s="79"/>
      <c r="N201" s="79"/>
      <c r="O201" s="79"/>
      <c r="P201" s="79"/>
    </row>
    <row r="202" spans="1:16" s="82" customFormat="1" ht="18" x14ac:dyDescent="0.25">
      <c r="A202" s="175"/>
      <c r="B202" s="558"/>
      <c r="C202" s="204">
        <v>0</v>
      </c>
      <c r="D202" s="136">
        <v>0</v>
      </c>
      <c r="E202" s="136">
        <v>0</v>
      </c>
      <c r="F202" s="136">
        <v>0</v>
      </c>
      <c r="G202" s="205">
        <v>0</v>
      </c>
      <c r="H202" s="196"/>
      <c r="J202" s="79"/>
      <c r="K202" s="79"/>
      <c r="M202" s="79"/>
      <c r="N202" s="79"/>
      <c r="O202" s="79"/>
      <c r="P202" s="79"/>
    </row>
    <row r="203" spans="1:16" s="82" customFormat="1" ht="18" x14ac:dyDescent="0.25">
      <c r="A203" s="175"/>
      <c r="B203" s="558"/>
      <c r="C203" s="204">
        <v>0</v>
      </c>
      <c r="D203" s="136">
        <v>0</v>
      </c>
      <c r="E203" s="136">
        <v>0</v>
      </c>
      <c r="F203" s="136">
        <v>0</v>
      </c>
      <c r="G203" s="205">
        <v>0</v>
      </c>
      <c r="H203" s="196"/>
      <c r="J203" s="79"/>
      <c r="K203" s="79"/>
      <c r="M203" s="79"/>
      <c r="N203" s="79"/>
      <c r="O203" s="79"/>
      <c r="P203" s="79"/>
    </row>
    <row r="204" spans="1:16" s="82" customFormat="1" ht="18" x14ac:dyDescent="0.25">
      <c r="A204" s="175"/>
      <c r="B204" s="558"/>
      <c r="C204" s="204">
        <v>0</v>
      </c>
      <c r="D204" s="136">
        <v>0</v>
      </c>
      <c r="E204" s="136">
        <v>0</v>
      </c>
      <c r="F204" s="136">
        <v>0</v>
      </c>
      <c r="G204" s="205">
        <v>0</v>
      </c>
      <c r="H204" s="196"/>
      <c r="J204" s="79"/>
      <c r="K204" s="79"/>
      <c r="M204" s="79"/>
      <c r="N204" s="79"/>
      <c r="O204" s="79"/>
      <c r="P204" s="79"/>
    </row>
    <row r="205" spans="1:16" s="82" customFormat="1" ht="18" x14ac:dyDescent="0.25">
      <c r="A205" s="175"/>
      <c r="B205" s="558"/>
      <c r="C205" s="204">
        <v>0</v>
      </c>
      <c r="D205" s="136">
        <v>0</v>
      </c>
      <c r="E205" s="136">
        <v>0</v>
      </c>
      <c r="F205" s="136">
        <v>0</v>
      </c>
      <c r="G205" s="205">
        <v>0</v>
      </c>
      <c r="H205" s="196"/>
      <c r="J205" s="79"/>
      <c r="K205" s="79"/>
      <c r="M205" s="79"/>
      <c r="N205" s="79"/>
      <c r="O205" s="79"/>
      <c r="P205" s="79"/>
    </row>
    <row r="206" spans="1:16" s="82" customFormat="1" ht="18" x14ac:dyDescent="0.25">
      <c r="A206" s="175"/>
      <c r="B206" s="558"/>
      <c r="C206" s="204">
        <v>0</v>
      </c>
      <c r="D206" s="136">
        <v>0</v>
      </c>
      <c r="E206" s="136">
        <v>0</v>
      </c>
      <c r="F206" s="136">
        <v>0</v>
      </c>
      <c r="G206" s="205">
        <v>0</v>
      </c>
      <c r="H206" s="196"/>
      <c r="J206" s="79"/>
      <c r="K206" s="79"/>
      <c r="M206" s="79"/>
      <c r="N206" s="79"/>
      <c r="O206" s="79"/>
      <c r="P206" s="79"/>
    </row>
    <row r="207" spans="1:16" s="82" customFormat="1" ht="18.75" thickBot="1" x14ac:dyDescent="0.3">
      <c r="A207" s="175"/>
      <c r="B207" s="559"/>
      <c r="C207" s="206">
        <v>0</v>
      </c>
      <c r="D207" s="140">
        <v>0</v>
      </c>
      <c r="E207" s="140">
        <v>0</v>
      </c>
      <c r="F207" s="140">
        <v>0</v>
      </c>
      <c r="G207" s="207">
        <v>0</v>
      </c>
      <c r="H207" s="198"/>
      <c r="J207" s="79"/>
      <c r="K207" s="79"/>
      <c r="M207" s="79"/>
      <c r="N207" s="79"/>
      <c r="O207" s="79"/>
      <c r="P207" s="79"/>
    </row>
    <row r="208" spans="1:16" s="82" customFormat="1" ht="18" x14ac:dyDescent="0.25">
      <c r="A208" s="175"/>
      <c r="B208" s="557" t="s">
        <v>176</v>
      </c>
      <c r="C208" s="202">
        <v>0</v>
      </c>
      <c r="D208" s="132">
        <v>0</v>
      </c>
      <c r="E208" s="132">
        <v>0</v>
      </c>
      <c r="F208" s="132">
        <v>0</v>
      </c>
      <c r="G208" s="203">
        <v>0</v>
      </c>
      <c r="H208" s="194"/>
      <c r="J208" s="79"/>
      <c r="K208" s="79"/>
      <c r="M208" s="79"/>
      <c r="N208" s="79"/>
      <c r="O208" s="79"/>
      <c r="P208" s="79"/>
    </row>
    <row r="209" spans="1:16" s="82" customFormat="1" ht="18" x14ac:dyDescent="0.25">
      <c r="A209" s="175"/>
      <c r="B209" s="558"/>
      <c r="C209" s="204">
        <v>0</v>
      </c>
      <c r="D209" s="136">
        <v>0</v>
      </c>
      <c r="E209" s="136">
        <v>0</v>
      </c>
      <c r="F209" s="136">
        <v>0</v>
      </c>
      <c r="G209" s="205">
        <v>0</v>
      </c>
      <c r="H209" s="196"/>
      <c r="J209" s="79"/>
      <c r="K209" s="79"/>
      <c r="M209" s="79"/>
      <c r="N209" s="79"/>
      <c r="O209" s="79"/>
      <c r="P209" s="79"/>
    </row>
    <row r="210" spans="1:16" s="82" customFormat="1" ht="18" x14ac:dyDescent="0.25">
      <c r="A210" s="175"/>
      <c r="B210" s="558"/>
      <c r="C210" s="204">
        <v>0</v>
      </c>
      <c r="D210" s="136">
        <v>0</v>
      </c>
      <c r="E210" s="136">
        <v>0</v>
      </c>
      <c r="F210" s="136">
        <v>0</v>
      </c>
      <c r="G210" s="205">
        <v>0</v>
      </c>
      <c r="H210" s="196"/>
      <c r="J210" s="79"/>
      <c r="K210" s="79"/>
      <c r="M210" s="79"/>
      <c r="N210" s="79"/>
      <c r="O210" s="79"/>
      <c r="P210" s="79"/>
    </row>
    <row r="211" spans="1:16" s="82" customFormat="1" ht="18" x14ac:dyDescent="0.25">
      <c r="A211" s="175"/>
      <c r="B211" s="558"/>
      <c r="C211" s="204">
        <v>0</v>
      </c>
      <c r="D211" s="136">
        <v>0</v>
      </c>
      <c r="E211" s="136">
        <v>0</v>
      </c>
      <c r="F211" s="136">
        <v>0</v>
      </c>
      <c r="G211" s="205">
        <v>0</v>
      </c>
      <c r="H211" s="196"/>
      <c r="J211" s="79"/>
      <c r="K211" s="79"/>
      <c r="M211" s="79"/>
      <c r="N211" s="79"/>
      <c r="O211" s="79"/>
      <c r="P211" s="79"/>
    </row>
    <row r="212" spans="1:16" s="82" customFormat="1" ht="18" x14ac:dyDescent="0.25">
      <c r="A212" s="175"/>
      <c r="B212" s="558"/>
      <c r="C212" s="204">
        <v>0</v>
      </c>
      <c r="D212" s="136">
        <v>0</v>
      </c>
      <c r="E212" s="136">
        <v>0</v>
      </c>
      <c r="F212" s="136">
        <v>0</v>
      </c>
      <c r="G212" s="205">
        <v>0</v>
      </c>
      <c r="H212" s="196"/>
      <c r="J212" s="79"/>
      <c r="K212" s="79"/>
      <c r="M212" s="79"/>
      <c r="N212" s="79"/>
      <c r="O212" s="79"/>
      <c r="P212" s="79"/>
    </row>
    <row r="213" spans="1:16" s="82" customFormat="1" ht="18" x14ac:dyDescent="0.25">
      <c r="A213" s="175"/>
      <c r="B213" s="558"/>
      <c r="C213" s="204">
        <v>0</v>
      </c>
      <c r="D213" s="136">
        <v>0</v>
      </c>
      <c r="E213" s="136">
        <v>0</v>
      </c>
      <c r="F213" s="136">
        <v>0</v>
      </c>
      <c r="G213" s="205">
        <v>0</v>
      </c>
      <c r="H213" s="196"/>
      <c r="J213" s="79"/>
      <c r="K213" s="79"/>
      <c r="M213" s="79"/>
      <c r="N213" s="79"/>
      <c r="O213" s="79"/>
      <c r="P213" s="79"/>
    </row>
    <row r="214" spans="1:16" s="82" customFormat="1" ht="18" x14ac:dyDescent="0.25">
      <c r="A214" s="175"/>
      <c r="B214" s="558"/>
      <c r="C214" s="204">
        <v>0</v>
      </c>
      <c r="D214" s="136">
        <v>0</v>
      </c>
      <c r="E214" s="136">
        <v>0</v>
      </c>
      <c r="F214" s="136">
        <v>0</v>
      </c>
      <c r="G214" s="205">
        <v>0</v>
      </c>
      <c r="H214" s="196"/>
      <c r="J214" s="79"/>
      <c r="K214" s="79"/>
      <c r="M214" s="79"/>
      <c r="N214" s="79"/>
      <c r="O214" s="79"/>
      <c r="P214" s="79"/>
    </row>
    <row r="215" spans="1:16" s="82" customFormat="1" ht="18" x14ac:dyDescent="0.25">
      <c r="A215" s="175"/>
      <c r="B215" s="558"/>
      <c r="C215" s="204">
        <v>0</v>
      </c>
      <c r="D215" s="136">
        <v>0</v>
      </c>
      <c r="E215" s="136">
        <v>0</v>
      </c>
      <c r="F215" s="136">
        <v>0</v>
      </c>
      <c r="G215" s="205">
        <v>0</v>
      </c>
      <c r="H215" s="196"/>
      <c r="J215" s="79"/>
      <c r="K215" s="79"/>
      <c r="M215" s="79"/>
      <c r="N215" s="79"/>
      <c r="O215" s="79"/>
      <c r="P215" s="79"/>
    </row>
    <row r="216" spans="1:16" s="82" customFormat="1" ht="18" x14ac:dyDescent="0.25">
      <c r="A216" s="175"/>
      <c r="B216" s="558"/>
      <c r="C216" s="204">
        <v>0</v>
      </c>
      <c r="D216" s="136">
        <v>0</v>
      </c>
      <c r="E216" s="136">
        <v>0</v>
      </c>
      <c r="F216" s="136">
        <v>0</v>
      </c>
      <c r="G216" s="205">
        <v>0</v>
      </c>
      <c r="H216" s="196"/>
      <c r="J216" s="79"/>
      <c r="K216" s="79"/>
      <c r="M216" s="79"/>
      <c r="N216" s="79"/>
      <c r="O216" s="79"/>
      <c r="P216" s="79"/>
    </row>
    <row r="217" spans="1:16" s="82" customFormat="1" ht="18" x14ac:dyDescent="0.25">
      <c r="A217" s="175"/>
      <c r="B217" s="558"/>
      <c r="C217" s="204">
        <v>0</v>
      </c>
      <c r="D217" s="136">
        <v>0</v>
      </c>
      <c r="E217" s="136">
        <v>0</v>
      </c>
      <c r="F217" s="136">
        <v>0</v>
      </c>
      <c r="G217" s="205">
        <v>0</v>
      </c>
      <c r="H217" s="196"/>
      <c r="J217" s="79"/>
      <c r="K217" s="79"/>
      <c r="M217" s="79"/>
      <c r="N217" s="79"/>
      <c r="O217" s="79"/>
      <c r="P217" s="79"/>
    </row>
    <row r="218" spans="1:16" s="82" customFormat="1" ht="18.75" thickBot="1" x14ac:dyDescent="0.3">
      <c r="A218" s="175"/>
      <c r="B218" s="560"/>
      <c r="C218" s="206">
        <v>0</v>
      </c>
      <c r="D218" s="140">
        <v>0</v>
      </c>
      <c r="E218" s="140">
        <v>0</v>
      </c>
      <c r="F218" s="140">
        <v>0</v>
      </c>
      <c r="G218" s="207">
        <v>0</v>
      </c>
      <c r="H218" s="198"/>
      <c r="J218" s="79"/>
      <c r="K218" s="79"/>
      <c r="M218" s="79"/>
      <c r="N218" s="79"/>
      <c r="O218" s="79"/>
      <c r="P218" s="79"/>
    </row>
    <row r="219" spans="1:16" s="82" customFormat="1" ht="18" x14ac:dyDescent="0.25">
      <c r="A219" s="175"/>
      <c r="B219" s="561" t="s">
        <v>177</v>
      </c>
      <c r="C219" s="208">
        <v>0</v>
      </c>
      <c r="D219" s="132">
        <v>0</v>
      </c>
      <c r="E219" s="132">
        <v>0</v>
      </c>
      <c r="F219" s="132">
        <v>0</v>
      </c>
      <c r="G219" s="203">
        <v>0</v>
      </c>
      <c r="H219" s="194"/>
      <c r="J219" s="79"/>
      <c r="K219" s="79"/>
      <c r="M219" s="79"/>
      <c r="N219" s="79"/>
      <c r="O219" s="79"/>
      <c r="P219" s="79"/>
    </row>
    <row r="220" spans="1:16" s="82" customFormat="1" ht="18" x14ac:dyDescent="0.25">
      <c r="A220" s="175"/>
      <c r="B220" s="553"/>
      <c r="C220" s="209">
        <v>0</v>
      </c>
      <c r="D220" s="136">
        <v>0</v>
      </c>
      <c r="E220" s="136">
        <v>0</v>
      </c>
      <c r="F220" s="136">
        <v>0</v>
      </c>
      <c r="G220" s="205">
        <v>0</v>
      </c>
      <c r="H220" s="196"/>
      <c r="J220" s="79"/>
      <c r="K220" s="79"/>
      <c r="M220" s="79"/>
      <c r="N220" s="79"/>
      <c r="O220" s="79"/>
      <c r="P220" s="79"/>
    </row>
    <row r="221" spans="1:16" s="82" customFormat="1" ht="18" x14ac:dyDescent="0.25">
      <c r="A221" s="175"/>
      <c r="B221" s="553"/>
      <c r="C221" s="209">
        <v>0</v>
      </c>
      <c r="D221" s="136">
        <v>0</v>
      </c>
      <c r="E221" s="136">
        <v>0</v>
      </c>
      <c r="F221" s="136">
        <v>0</v>
      </c>
      <c r="G221" s="205">
        <v>0</v>
      </c>
      <c r="H221" s="196"/>
      <c r="J221" s="79"/>
      <c r="K221" s="79"/>
      <c r="M221" s="79"/>
      <c r="N221" s="79"/>
      <c r="O221" s="79"/>
      <c r="P221" s="79"/>
    </row>
    <row r="222" spans="1:16" s="82" customFormat="1" ht="18" x14ac:dyDescent="0.25">
      <c r="A222" s="175"/>
      <c r="B222" s="553"/>
      <c r="C222" s="209">
        <v>0</v>
      </c>
      <c r="D222" s="136">
        <v>0</v>
      </c>
      <c r="E222" s="136">
        <v>0</v>
      </c>
      <c r="F222" s="136">
        <v>0</v>
      </c>
      <c r="G222" s="205">
        <v>0</v>
      </c>
      <c r="H222" s="196"/>
      <c r="J222" s="79"/>
      <c r="K222" s="79"/>
      <c r="M222" s="79"/>
      <c r="N222" s="79"/>
      <c r="O222" s="79"/>
      <c r="P222" s="79"/>
    </row>
    <row r="223" spans="1:16" s="82" customFormat="1" ht="18" x14ac:dyDescent="0.25">
      <c r="A223" s="175"/>
      <c r="B223" s="553"/>
      <c r="C223" s="209">
        <v>0</v>
      </c>
      <c r="D223" s="136">
        <v>0</v>
      </c>
      <c r="E223" s="136">
        <v>0</v>
      </c>
      <c r="F223" s="136">
        <v>0</v>
      </c>
      <c r="G223" s="205">
        <v>0</v>
      </c>
      <c r="H223" s="196"/>
      <c r="J223" s="79"/>
      <c r="K223" s="79"/>
      <c r="M223" s="79"/>
      <c r="N223" s="79"/>
      <c r="O223" s="79"/>
      <c r="P223" s="79"/>
    </row>
    <row r="224" spans="1:16" s="82" customFormat="1" ht="18" x14ac:dyDescent="0.25">
      <c r="A224" s="175"/>
      <c r="B224" s="553"/>
      <c r="C224" s="209">
        <v>0</v>
      </c>
      <c r="D224" s="136">
        <v>0</v>
      </c>
      <c r="E224" s="136">
        <v>0</v>
      </c>
      <c r="F224" s="136">
        <v>0</v>
      </c>
      <c r="G224" s="205">
        <v>0</v>
      </c>
      <c r="H224" s="196"/>
      <c r="J224" s="79"/>
      <c r="K224" s="79"/>
      <c r="M224" s="79"/>
      <c r="N224" s="79"/>
      <c r="O224" s="79"/>
      <c r="P224" s="79"/>
    </row>
    <row r="225" spans="1:16" s="82" customFormat="1" ht="18" x14ac:dyDescent="0.25">
      <c r="A225" s="175"/>
      <c r="B225" s="553"/>
      <c r="C225" s="209">
        <v>0</v>
      </c>
      <c r="D225" s="136">
        <v>0</v>
      </c>
      <c r="E225" s="136">
        <v>0</v>
      </c>
      <c r="F225" s="136">
        <v>0</v>
      </c>
      <c r="G225" s="205">
        <v>0</v>
      </c>
      <c r="H225" s="196"/>
      <c r="J225" s="79"/>
      <c r="K225" s="79"/>
      <c r="M225" s="79"/>
      <c r="N225" s="79"/>
      <c r="O225" s="79"/>
      <c r="P225" s="79"/>
    </row>
    <row r="226" spans="1:16" s="82" customFormat="1" ht="18" x14ac:dyDescent="0.25">
      <c r="A226" s="175"/>
      <c r="B226" s="553"/>
      <c r="C226" s="209">
        <v>0</v>
      </c>
      <c r="D226" s="136">
        <v>0</v>
      </c>
      <c r="E226" s="136">
        <v>0</v>
      </c>
      <c r="F226" s="136">
        <v>0</v>
      </c>
      <c r="G226" s="205">
        <v>0</v>
      </c>
      <c r="H226" s="196"/>
      <c r="J226" s="79"/>
      <c r="K226" s="79"/>
      <c r="M226" s="79"/>
      <c r="N226" s="79"/>
      <c r="O226" s="79"/>
      <c r="P226" s="79"/>
    </row>
    <row r="227" spans="1:16" s="82" customFormat="1" ht="18" x14ac:dyDescent="0.25">
      <c r="A227" s="175"/>
      <c r="B227" s="553"/>
      <c r="C227" s="209">
        <v>0</v>
      </c>
      <c r="D227" s="136">
        <v>0</v>
      </c>
      <c r="E227" s="136">
        <v>0</v>
      </c>
      <c r="F227" s="136">
        <v>0</v>
      </c>
      <c r="G227" s="205">
        <v>0</v>
      </c>
      <c r="H227" s="196"/>
      <c r="J227" s="79"/>
      <c r="K227" s="79"/>
      <c r="M227" s="79"/>
      <c r="N227" s="79"/>
      <c r="O227" s="79"/>
      <c r="P227" s="79"/>
    </row>
    <row r="228" spans="1:16" s="82" customFormat="1" ht="18" x14ac:dyDescent="0.25">
      <c r="A228" s="175"/>
      <c r="B228" s="553"/>
      <c r="C228" s="209">
        <v>0</v>
      </c>
      <c r="D228" s="136">
        <v>0</v>
      </c>
      <c r="E228" s="136">
        <v>0</v>
      </c>
      <c r="F228" s="136">
        <v>0</v>
      </c>
      <c r="G228" s="205">
        <v>0</v>
      </c>
      <c r="H228" s="196"/>
      <c r="J228" s="79"/>
      <c r="K228" s="79"/>
      <c r="M228" s="79"/>
      <c r="N228" s="79"/>
      <c r="O228" s="79"/>
      <c r="P228" s="79"/>
    </row>
    <row r="229" spans="1:16" s="82" customFormat="1" ht="18.75" thickBot="1" x14ac:dyDescent="0.3">
      <c r="A229" s="175"/>
      <c r="B229" s="553"/>
      <c r="C229" s="210">
        <v>0</v>
      </c>
      <c r="D229" s="140">
        <v>0</v>
      </c>
      <c r="E229" s="140">
        <v>0</v>
      </c>
      <c r="F229" s="140">
        <v>0</v>
      </c>
      <c r="G229" s="207">
        <v>0</v>
      </c>
      <c r="H229" s="198"/>
      <c r="J229" s="79"/>
      <c r="K229" s="79"/>
      <c r="M229" s="79"/>
      <c r="N229" s="79"/>
      <c r="O229" s="79"/>
      <c r="P229" s="79"/>
    </row>
    <row r="230" spans="1:16" s="82" customFormat="1" ht="18" x14ac:dyDescent="0.25">
      <c r="A230" s="175"/>
      <c r="B230" s="553" t="s">
        <v>177</v>
      </c>
      <c r="C230" s="208">
        <v>0</v>
      </c>
      <c r="D230" s="132">
        <v>0</v>
      </c>
      <c r="E230" s="132">
        <v>0</v>
      </c>
      <c r="F230" s="132">
        <v>0</v>
      </c>
      <c r="G230" s="203">
        <v>0</v>
      </c>
      <c r="H230" s="194"/>
      <c r="J230" s="79"/>
      <c r="K230" s="79"/>
      <c r="M230" s="79"/>
      <c r="N230" s="79"/>
      <c r="O230" s="79"/>
      <c r="P230" s="79"/>
    </row>
    <row r="231" spans="1:16" s="82" customFormat="1" ht="18" x14ac:dyDescent="0.25">
      <c r="A231" s="175"/>
      <c r="B231" s="553"/>
      <c r="C231" s="209">
        <v>0</v>
      </c>
      <c r="D231" s="136">
        <v>0</v>
      </c>
      <c r="E231" s="136">
        <v>0</v>
      </c>
      <c r="F231" s="136">
        <v>0</v>
      </c>
      <c r="G231" s="205">
        <v>0</v>
      </c>
      <c r="H231" s="196"/>
      <c r="J231" s="79"/>
      <c r="K231" s="79"/>
      <c r="M231" s="79"/>
      <c r="N231" s="79"/>
      <c r="O231" s="79"/>
      <c r="P231" s="79"/>
    </row>
    <row r="232" spans="1:16" s="82" customFormat="1" ht="18" x14ac:dyDescent="0.25">
      <c r="A232" s="175"/>
      <c r="B232" s="553"/>
      <c r="C232" s="209">
        <v>0</v>
      </c>
      <c r="D232" s="136">
        <v>0</v>
      </c>
      <c r="E232" s="136">
        <v>0</v>
      </c>
      <c r="F232" s="136">
        <v>0</v>
      </c>
      <c r="G232" s="205">
        <v>0</v>
      </c>
      <c r="H232" s="196"/>
      <c r="J232" s="79"/>
      <c r="K232" s="79"/>
      <c r="M232" s="79"/>
      <c r="N232" s="79"/>
      <c r="O232" s="79"/>
      <c r="P232" s="79"/>
    </row>
    <row r="233" spans="1:16" s="82" customFormat="1" ht="18" x14ac:dyDescent="0.25">
      <c r="A233" s="175"/>
      <c r="B233" s="553"/>
      <c r="C233" s="209">
        <v>0</v>
      </c>
      <c r="D233" s="136">
        <v>0</v>
      </c>
      <c r="E233" s="136">
        <v>0</v>
      </c>
      <c r="F233" s="136">
        <v>0</v>
      </c>
      <c r="G233" s="205">
        <v>0</v>
      </c>
      <c r="H233" s="196"/>
      <c r="J233" s="79"/>
      <c r="K233" s="79"/>
      <c r="M233" s="79"/>
      <c r="N233" s="79"/>
      <c r="O233" s="79"/>
      <c r="P233" s="79"/>
    </row>
    <row r="234" spans="1:16" s="82" customFormat="1" ht="18" x14ac:dyDescent="0.25">
      <c r="A234" s="175"/>
      <c r="B234" s="553"/>
      <c r="C234" s="209">
        <v>0</v>
      </c>
      <c r="D234" s="136">
        <v>0</v>
      </c>
      <c r="E234" s="136">
        <v>0</v>
      </c>
      <c r="F234" s="136">
        <v>0</v>
      </c>
      <c r="G234" s="205">
        <v>0</v>
      </c>
      <c r="H234" s="196"/>
      <c r="J234" s="79"/>
      <c r="K234" s="79"/>
      <c r="M234" s="79"/>
      <c r="N234" s="79"/>
      <c r="O234" s="79"/>
      <c r="P234" s="79"/>
    </row>
    <row r="235" spans="1:16" s="82" customFormat="1" ht="18" x14ac:dyDescent="0.25">
      <c r="A235" s="175"/>
      <c r="B235" s="553"/>
      <c r="C235" s="209">
        <v>0</v>
      </c>
      <c r="D235" s="136">
        <v>0</v>
      </c>
      <c r="E235" s="136">
        <v>0</v>
      </c>
      <c r="F235" s="136">
        <v>0</v>
      </c>
      <c r="G235" s="205">
        <v>0</v>
      </c>
      <c r="H235" s="196"/>
      <c r="J235" s="79"/>
      <c r="K235" s="79"/>
      <c r="M235" s="79"/>
      <c r="N235" s="79"/>
      <c r="O235" s="79"/>
      <c r="P235" s="79"/>
    </row>
    <row r="236" spans="1:16" s="82" customFormat="1" ht="18" x14ac:dyDescent="0.25">
      <c r="A236" s="175"/>
      <c r="B236" s="553"/>
      <c r="C236" s="209">
        <v>0</v>
      </c>
      <c r="D236" s="136">
        <v>0</v>
      </c>
      <c r="E236" s="136">
        <v>0</v>
      </c>
      <c r="F236" s="136">
        <v>0</v>
      </c>
      <c r="G236" s="205">
        <v>0</v>
      </c>
      <c r="H236" s="196"/>
      <c r="J236" s="79"/>
      <c r="K236" s="79"/>
      <c r="M236" s="79"/>
      <c r="N236" s="79"/>
      <c r="O236" s="79"/>
      <c r="P236" s="79"/>
    </row>
    <row r="237" spans="1:16" s="82" customFormat="1" ht="18" x14ac:dyDescent="0.25">
      <c r="A237" s="175"/>
      <c r="B237" s="553"/>
      <c r="C237" s="209">
        <v>0</v>
      </c>
      <c r="D237" s="136">
        <v>0</v>
      </c>
      <c r="E237" s="136">
        <v>0</v>
      </c>
      <c r="F237" s="136">
        <v>0</v>
      </c>
      <c r="G237" s="205">
        <v>0</v>
      </c>
      <c r="H237" s="196"/>
      <c r="J237" s="79"/>
      <c r="K237" s="79"/>
      <c r="M237" s="79"/>
      <c r="N237" s="79"/>
      <c r="O237" s="79"/>
      <c r="P237" s="79"/>
    </row>
    <row r="238" spans="1:16" s="82" customFormat="1" ht="18" x14ac:dyDescent="0.25">
      <c r="A238" s="175"/>
      <c r="B238" s="553"/>
      <c r="C238" s="209">
        <v>0</v>
      </c>
      <c r="D238" s="136">
        <v>0</v>
      </c>
      <c r="E238" s="136">
        <v>0</v>
      </c>
      <c r="F238" s="136">
        <v>0</v>
      </c>
      <c r="G238" s="205">
        <v>0</v>
      </c>
      <c r="H238" s="196"/>
      <c r="J238" s="79"/>
      <c r="K238" s="79"/>
      <c r="M238" s="79"/>
      <c r="N238" s="79"/>
      <c r="O238" s="79"/>
      <c r="P238" s="79"/>
    </row>
    <row r="239" spans="1:16" s="82" customFormat="1" ht="18" x14ac:dyDescent="0.25">
      <c r="A239" s="175"/>
      <c r="B239" s="553"/>
      <c r="C239" s="209">
        <v>0</v>
      </c>
      <c r="D239" s="136">
        <v>0</v>
      </c>
      <c r="E239" s="136">
        <v>0</v>
      </c>
      <c r="F239" s="136">
        <v>0</v>
      </c>
      <c r="G239" s="205">
        <v>0</v>
      </c>
      <c r="H239" s="196"/>
      <c r="J239" s="79"/>
      <c r="K239" s="79"/>
      <c r="M239" s="79"/>
      <c r="N239" s="79"/>
      <c r="O239" s="79"/>
      <c r="P239" s="79"/>
    </row>
    <row r="240" spans="1:16" s="82" customFormat="1" ht="18.75" thickBot="1" x14ac:dyDescent="0.3">
      <c r="A240" s="175"/>
      <c r="B240" s="553"/>
      <c r="C240" s="210">
        <v>0</v>
      </c>
      <c r="D240" s="140">
        <v>0</v>
      </c>
      <c r="E240" s="140">
        <v>0</v>
      </c>
      <c r="F240" s="140">
        <v>0</v>
      </c>
      <c r="G240" s="207">
        <v>0</v>
      </c>
      <c r="H240" s="198"/>
      <c r="J240" s="79"/>
      <c r="K240" s="79"/>
      <c r="M240" s="79"/>
      <c r="N240" s="79"/>
      <c r="O240" s="79"/>
      <c r="P240" s="79"/>
    </row>
    <row r="241" spans="1:16" s="82" customFormat="1" ht="18" x14ac:dyDescent="0.25">
      <c r="A241" s="175"/>
      <c r="B241" s="553" t="s">
        <v>177</v>
      </c>
      <c r="C241" s="208">
        <v>0</v>
      </c>
      <c r="D241" s="132">
        <v>0</v>
      </c>
      <c r="E241" s="132">
        <v>0</v>
      </c>
      <c r="F241" s="132">
        <v>0</v>
      </c>
      <c r="G241" s="203">
        <v>0</v>
      </c>
      <c r="H241" s="194"/>
      <c r="J241" s="79"/>
      <c r="K241" s="79"/>
      <c r="M241" s="79"/>
      <c r="N241" s="79"/>
      <c r="O241" s="79"/>
      <c r="P241" s="79"/>
    </row>
    <row r="242" spans="1:16" s="82" customFormat="1" ht="18" x14ac:dyDescent="0.25">
      <c r="A242" s="175"/>
      <c r="B242" s="553"/>
      <c r="C242" s="209">
        <v>0</v>
      </c>
      <c r="D242" s="136">
        <v>0</v>
      </c>
      <c r="E242" s="136">
        <v>0</v>
      </c>
      <c r="F242" s="136">
        <v>0</v>
      </c>
      <c r="G242" s="205">
        <v>0</v>
      </c>
      <c r="H242" s="196"/>
      <c r="J242" s="79"/>
      <c r="K242" s="79"/>
      <c r="M242" s="79"/>
      <c r="N242" s="79"/>
      <c r="O242" s="79"/>
      <c r="P242" s="79"/>
    </row>
    <row r="243" spans="1:16" s="82" customFormat="1" ht="18" x14ac:dyDescent="0.25">
      <c r="A243" s="175"/>
      <c r="B243" s="553"/>
      <c r="C243" s="209">
        <v>0</v>
      </c>
      <c r="D243" s="136">
        <v>0</v>
      </c>
      <c r="E243" s="136">
        <v>0</v>
      </c>
      <c r="F243" s="136">
        <v>0</v>
      </c>
      <c r="G243" s="205">
        <v>0</v>
      </c>
      <c r="H243" s="196"/>
      <c r="J243" s="79"/>
      <c r="K243" s="79"/>
      <c r="M243" s="79"/>
      <c r="N243" s="79"/>
      <c r="O243" s="79"/>
      <c r="P243" s="79"/>
    </row>
    <row r="244" spans="1:16" s="82" customFormat="1" ht="18" x14ac:dyDescent="0.25">
      <c r="A244" s="175"/>
      <c r="B244" s="553"/>
      <c r="C244" s="209">
        <v>0</v>
      </c>
      <c r="D244" s="136">
        <v>0</v>
      </c>
      <c r="E244" s="136">
        <v>0</v>
      </c>
      <c r="F244" s="136">
        <v>0</v>
      </c>
      <c r="G244" s="205">
        <v>0</v>
      </c>
      <c r="H244" s="196"/>
      <c r="J244" s="79"/>
      <c r="K244" s="79"/>
      <c r="M244" s="79"/>
      <c r="N244" s="79"/>
      <c r="O244" s="79"/>
      <c r="P244" s="79"/>
    </row>
    <row r="245" spans="1:16" s="82" customFormat="1" ht="18" x14ac:dyDescent="0.25">
      <c r="A245" s="175"/>
      <c r="B245" s="553"/>
      <c r="C245" s="209">
        <v>0</v>
      </c>
      <c r="D245" s="136">
        <v>0</v>
      </c>
      <c r="E245" s="136">
        <v>0</v>
      </c>
      <c r="F245" s="136">
        <v>0</v>
      </c>
      <c r="G245" s="205">
        <v>0</v>
      </c>
      <c r="H245" s="196"/>
      <c r="J245" s="79"/>
      <c r="K245" s="79"/>
      <c r="M245" s="79"/>
      <c r="N245" s="79"/>
      <c r="O245" s="79"/>
      <c r="P245" s="79"/>
    </row>
    <row r="246" spans="1:16" s="82" customFormat="1" ht="18" x14ac:dyDescent="0.25">
      <c r="A246" s="175"/>
      <c r="B246" s="553"/>
      <c r="C246" s="209">
        <v>0</v>
      </c>
      <c r="D246" s="136">
        <v>0</v>
      </c>
      <c r="E246" s="136">
        <v>0</v>
      </c>
      <c r="F246" s="136">
        <v>0</v>
      </c>
      <c r="G246" s="205">
        <v>0</v>
      </c>
      <c r="H246" s="196"/>
      <c r="J246" s="79"/>
      <c r="K246" s="79"/>
      <c r="M246" s="79"/>
      <c r="N246" s="79"/>
      <c r="O246" s="79"/>
      <c r="P246" s="79"/>
    </row>
    <row r="247" spans="1:16" s="82" customFormat="1" ht="18" x14ac:dyDescent="0.25">
      <c r="A247" s="175"/>
      <c r="B247" s="553"/>
      <c r="C247" s="209">
        <v>0</v>
      </c>
      <c r="D247" s="136">
        <v>0</v>
      </c>
      <c r="E247" s="136">
        <v>0</v>
      </c>
      <c r="F247" s="136">
        <v>0</v>
      </c>
      <c r="G247" s="205">
        <v>0</v>
      </c>
      <c r="H247" s="196"/>
      <c r="J247" s="79"/>
      <c r="K247" s="79"/>
      <c r="M247" s="79"/>
      <c r="N247" s="79"/>
      <c r="O247" s="79"/>
      <c r="P247" s="79"/>
    </row>
    <row r="248" spans="1:16" s="82" customFormat="1" ht="18" x14ac:dyDescent="0.25">
      <c r="A248" s="175"/>
      <c r="B248" s="553"/>
      <c r="C248" s="209">
        <v>0</v>
      </c>
      <c r="D248" s="136">
        <v>0</v>
      </c>
      <c r="E248" s="136">
        <v>0</v>
      </c>
      <c r="F248" s="136">
        <v>0</v>
      </c>
      <c r="G248" s="205">
        <v>0</v>
      </c>
      <c r="H248" s="196"/>
      <c r="J248" s="79"/>
      <c r="K248" s="79"/>
      <c r="M248" s="79"/>
      <c r="N248" s="79"/>
      <c r="O248" s="79"/>
      <c r="P248" s="79"/>
    </row>
    <row r="249" spans="1:16" s="82" customFormat="1" ht="18" x14ac:dyDescent="0.25">
      <c r="A249" s="175"/>
      <c r="B249" s="553"/>
      <c r="C249" s="209">
        <v>0</v>
      </c>
      <c r="D249" s="136">
        <v>0</v>
      </c>
      <c r="E249" s="136">
        <v>0</v>
      </c>
      <c r="F249" s="136">
        <v>0</v>
      </c>
      <c r="G249" s="205">
        <v>0</v>
      </c>
      <c r="H249" s="196"/>
      <c r="J249" s="79"/>
      <c r="K249" s="79"/>
      <c r="M249" s="79"/>
      <c r="N249" s="79"/>
      <c r="O249" s="79"/>
      <c r="P249" s="79"/>
    </row>
    <row r="250" spans="1:16" s="82" customFormat="1" ht="18" x14ac:dyDescent="0.25">
      <c r="A250" s="175"/>
      <c r="B250" s="553"/>
      <c r="C250" s="209">
        <v>0</v>
      </c>
      <c r="D250" s="136">
        <v>0</v>
      </c>
      <c r="E250" s="136">
        <v>0</v>
      </c>
      <c r="F250" s="136">
        <v>0</v>
      </c>
      <c r="G250" s="205">
        <v>0</v>
      </c>
      <c r="H250" s="196"/>
      <c r="J250" s="79"/>
      <c r="K250" s="79"/>
      <c r="M250" s="79"/>
      <c r="N250" s="79"/>
      <c r="O250" s="79"/>
      <c r="P250" s="79"/>
    </row>
    <row r="251" spans="1:16" s="82" customFormat="1" ht="18.75" thickBot="1" x14ac:dyDescent="0.3">
      <c r="A251" s="175"/>
      <c r="B251" s="554"/>
      <c r="C251" s="210">
        <v>0</v>
      </c>
      <c r="D251" s="140">
        <v>0</v>
      </c>
      <c r="E251" s="140">
        <v>0</v>
      </c>
      <c r="F251" s="140">
        <v>0</v>
      </c>
      <c r="G251" s="207">
        <v>0</v>
      </c>
      <c r="H251" s="198"/>
      <c r="J251" s="79"/>
      <c r="K251" s="79"/>
      <c r="M251" s="79"/>
      <c r="N251" s="79"/>
      <c r="O251" s="79"/>
      <c r="P251" s="79"/>
    </row>
    <row r="252" spans="1:16" s="82" customFormat="1" ht="18" x14ac:dyDescent="0.25">
      <c r="A252" s="175"/>
      <c r="B252" s="79"/>
      <c r="C252" s="79"/>
      <c r="D252" s="79"/>
      <c r="E252" s="79"/>
      <c r="F252" s="79"/>
      <c r="G252" s="79"/>
      <c r="H252" s="79"/>
      <c r="I252" s="79"/>
      <c r="J252" s="79"/>
      <c r="K252" s="79"/>
      <c r="L252" s="79"/>
      <c r="M252" s="79"/>
      <c r="N252" s="79"/>
      <c r="O252" s="79"/>
      <c r="P252" s="79"/>
    </row>
    <row r="253" spans="1:16" s="82" customFormat="1" ht="18" x14ac:dyDescent="0.25">
      <c r="A253" s="175"/>
      <c r="B253" s="176" t="s">
        <v>230</v>
      </c>
      <c r="C253" s="79"/>
      <c r="D253" s="79"/>
      <c r="E253" s="79"/>
      <c r="F253" s="79"/>
      <c r="G253" s="79"/>
      <c r="H253" s="79"/>
      <c r="I253" s="79"/>
      <c r="J253" s="79"/>
      <c r="K253" s="79"/>
      <c r="L253" s="79"/>
      <c r="M253" s="79"/>
      <c r="N253" s="79"/>
      <c r="O253" s="79"/>
      <c r="P253" s="79"/>
    </row>
    <row r="254" spans="1:16" s="82" customFormat="1" ht="25.5" x14ac:dyDescent="0.25">
      <c r="B254" s="97" t="s">
        <v>210</v>
      </c>
      <c r="C254" s="97" t="s">
        <v>231</v>
      </c>
      <c r="D254" s="97" t="s">
        <v>158</v>
      </c>
      <c r="E254" s="79"/>
      <c r="F254" s="79"/>
      <c r="G254" s="79"/>
      <c r="H254" s="79"/>
      <c r="I254" s="79"/>
      <c r="J254" s="79"/>
      <c r="K254" s="79"/>
      <c r="L254" s="79"/>
      <c r="M254" s="79"/>
      <c r="N254" s="79"/>
      <c r="O254" s="79"/>
      <c r="P254" s="79"/>
    </row>
    <row r="255" spans="1:16" s="82" customFormat="1" ht="15.75" thickBot="1" x14ac:dyDescent="0.3">
      <c r="B255" s="211" t="s">
        <v>232</v>
      </c>
      <c r="C255" s="212">
        <v>0.1</v>
      </c>
      <c r="D255" s="212"/>
      <c r="E255" s="79"/>
      <c r="F255" s="79"/>
      <c r="G255" s="79"/>
      <c r="H255" s="79"/>
      <c r="I255" s="79"/>
      <c r="J255" s="79"/>
      <c r="K255" s="79"/>
      <c r="L255" s="79"/>
      <c r="M255" s="79"/>
      <c r="N255" s="79"/>
      <c r="O255" s="79"/>
      <c r="P255" s="79"/>
    </row>
    <row r="256" spans="1:16" s="82" customFormat="1" x14ac:dyDescent="0.25">
      <c r="B256" s="213" t="s">
        <v>160</v>
      </c>
      <c r="C256" s="214">
        <v>0</v>
      </c>
      <c r="D256" s="215"/>
      <c r="E256" s="79"/>
      <c r="F256" s="79"/>
      <c r="G256" s="79"/>
      <c r="H256" s="79"/>
      <c r="I256" s="79"/>
      <c r="J256" s="79"/>
      <c r="K256" s="79"/>
      <c r="L256" s="79"/>
      <c r="M256" s="79"/>
      <c r="N256" s="79"/>
      <c r="O256" s="79"/>
      <c r="P256" s="79"/>
    </row>
    <row r="257" spans="1:16" s="82" customFormat="1" x14ac:dyDescent="0.25">
      <c r="B257" s="216" t="s">
        <v>162</v>
      </c>
      <c r="C257" s="217">
        <v>0</v>
      </c>
      <c r="D257" s="218"/>
      <c r="E257" s="79"/>
      <c r="F257" s="79"/>
      <c r="G257" s="79"/>
      <c r="H257" s="79"/>
      <c r="I257" s="79"/>
      <c r="J257" s="79"/>
      <c r="K257" s="79"/>
      <c r="L257" s="79"/>
      <c r="M257" s="79"/>
      <c r="N257" s="79"/>
      <c r="O257" s="79"/>
      <c r="P257" s="79"/>
    </row>
    <row r="258" spans="1:16" s="82" customFormat="1" ht="18" x14ac:dyDescent="0.25">
      <c r="A258" s="175"/>
      <c r="B258" s="114" t="s">
        <v>163</v>
      </c>
      <c r="C258" s="217">
        <v>0</v>
      </c>
      <c r="D258" s="218"/>
      <c r="E258" s="79"/>
      <c r="F258" s="79"/>
      <c r="G258" s="79"/>
      <c r="H258" s="79"/>
      <c r="I258" s="79"/>
      <c r="J258" s="79"/>
      <c r="K258" s="79"/>
      <c r="L258" s="79"/>
      <c r="M258" s="79"/>
      <c r="N258" s="79"/>
      <c r="O258" s="79"/>
      <c r="P258" s="79"/>
    </row>
    <row r="259" spans="1:16" s="82" customFormat="1" ht="18" x14ac:dyDescent="0.25">
      <c r="A259" s="175"/>
      <c r="B259" s="114" t="s">
        <v>164</v>
      </c>
      <c r="C259" s="217">
        <v>0</v>
      </c>
      <c r="D259" s="218"/>
      <c r="E259" s="79"/>
      <c r="F259" s="79"/>
      <c r="G259" s="79"/>
      <c r="H259" s="79"/>
      <c r="I259" s="79"/>
      <c r="J259" s="79"/>
      <c r="K259" s="79"/>
      <c r="L259" s="79"/>
      <c r="M259" s="79"/>
      <c r="N259" s="79"/>
      <c r="O259" s="79"/>
      <c r="P259" s="79"/>
    </row>
    <row r="260" spans="1:16" s="82" customFormat="1" ht="18" x14ac:dyDescent="0.25">
      <c r="A260" s="175"/>
      <c r="B260" s="114" t="s">
        <v>165</v>
      </c>
      <c r="C260" s="217">
        <v>0</v>
      </c>
      <c r="D260" s="218"/>
      <c r="E260" s="79"/>
      <c r="F260" s="79"/>
      <c r="G260" s="79"/>
      <c r="H260" s="79"/>
      <c r="I260" s="79"/>
      <c r="J260" s="79"/>
      <c r="K260" s="79"/>
      <c r="L260" s="79"/>
      <c r="M260" s="79"/>
      <c r="N260" s="79"/>
      <c r="O260" s="79"/>
      <c r="P260" s="79"/>
    </row>
    <row r="261" spans="1:16" s="82" customFormat="1" ht="18" x14ac:dyDescent="0.25">
      <c r="A261" s="175"/>
      <c r="B261" s="117" t="s">
        <v>166</v>
      </c>
      <c r="C261" s="217">
        <v>0</v>
      </c>
      <c r="D261" s="218"/>
      <c r="E261" s="79"/>
      <c r="F261" s="79"/>
      <c r="G261" s="79"/>
      <c r="H261" s="79"/>
      <c r="I261" s="79"/>
      <c r="J261" s="79"/>
      <c r="K261" s="79"/>
      <c r="L261" s="79"/>
      <c r="M261" s="79"/>
      <c r="N261" s="79"/>
      <c r="O261" s="79"/>
      <c r="P261" s="79"/>
    </row>
    <row r="262" spans="1:16" s="82" customFormat="1" ht="18" x14ac:dyDescent="0.25">
      <c r="A262" s="175"/>
      <c r="B262" s="117" t="s">
        <v>167</v>
      </c>
      <c r="C262" s="217">
        <v>0</v>
      </c>
      <c r="D262" s="218"/>
      <c r="E262" s="79"/>
      <c r="F262" s="79"/>
      <c r="G262" s="79"/>
      <c r="H262" s="79"/>
      <c r="I262" s="79"/>
      <c r="J262" s="79"/>
      <c r="K262" s="79"/>
      <c r="L262" s="79"/>
      <c r="M262" s="79"/>
      <c r="N262" s="79"/>
      <c r="O262" s="79"/>
      <c r="P262" s="79"/>
    </row>
    <row r="263" spans="1:16" s="82" customFormat="1" ht="18" x14ac:dyDescent="0.25">
      <c r="A263" s="175"/>
      <c r="B263" s="114" t="s">
        <v>168</v>
      </c>
      <c r="C263" s="217">
        <v>0</v>
      </c>
      <c r="D263" s="218"/>
      <c r="E263" s="79"/>
      <c r="F263" s="79"/>
      <c r="G263" s="79"/>
      <c r="H263" s="79"/>
      <c r="I263" s="79"/>
      <c r="J263" s="79"/>
      <c r="K263" s="79"/>
      <c r="L263" s="79"/>
      <c r="M263" s="79"/>
      <c r="N263" s="79"/>
      <c r="O263" s="79"/>
      <c r="P263" s="79"/>
    </row>
    <row r="264" spans="1:16" s="82" customFormat="1" ht="18" x14ac:dyDescent="0.25">
      <c r="A264" s="175"/>
      <c r="B264" s="117" t="s">
        <v>169</v>
      </c>
      <c r="C264" s="217">
        <v>0</v>
      </c>
      <c r="D264" s="218"/>
      <c r="E264" s="79"/>
      <c r="F264" s="79"/>
      <c r="G264" s="79"/>
      <c r="H264" s="79"/>
      <c r="I264" s="79"/>
      <c r="J264" s="79"/>
      <c r="K264" s="79"/>
      <c r="L264" s="79"/>
      <c r="M264" s="79"/>
      <c r="N264" s="79"/>
      <c r="O264" s="79"/>
      <c r="P264" s="79"/>
    </row>
    <row r="265" spans="1:16" s="82" customFormat="1" ht="18" x14ac:dyDescent="0.25">
      <c r="A265" s="175"/>
      <c r="B265" s="118" t="s">
        <v>170</v>
      </c>
      <c r="C265" s="219">
        <v>0</v>
      </c>
      <c r="D265" s="220"/>
      <c r="E265" s="79"/>
      <c r="F265" s="79"/>
      <c r="G265" s="79"/>
      <c r="H265" s="79"/>
      <c r="I265" s="79"/>
      <c r="J265" s="79"/>
      <c r="K265" s="79"/>
      <c r="L265" s="79"/>
      <c r="M265" s="79"/>
      <c r="N265" s="79"/>
      <c r="O265" s="79"/>
      <c r="P265" s="79"/>
    </row>
    <row r="266" spans="1:16" s="82" customFormat="1" ht="18" x14ac:dyDescent="0.25">
      <c r="A266" s="175"/>
      <c r="B266" s="114" t="s">
        <v>229</v>
      </c>
      <c r="C266" s="219">
        <v>0</v>
      </c>
      <c r="D266" s="220"/>
      <c r="E266" s="79"/>
      <c r="F266" s="79"/>
      <c r="G266" s="79"/>
      <c r="H266" s="79"/>
      <c r="I266" s="79"/>
      <c r="J266" s="79"/>
      <c r="K266" s="79"/>
      <c r="L266" s="79"/>
      <c r="M266" s="79"/>
      <c r="N266" s="79"/>
      <c r="O266" s="79"/>
      <c r="P266" s="79"/>
    </row>
    <row r="267" spans="1:16" s="82" customFormat="1" ht="18.75" thickBot="1" x14ac:dyDescent="0.3">
      <c r="A267" s="175"/>
      <c r="B267" s="121" t="s">
        <v>172</v>
      </c>
      <c r="C267" s="221">
        <v>0</v>
      </c>
      <c r="D267" s="222"/>
      <c r="E267" s="79"/>
      <c r="F267" s="79"/>
      <c r="G267" s="79"/>
      <c r="H267" s="79"/>
      <c r="I267" s="79"/>
      <c r="J267" s="79"/>
      <c r="K267" s="79"/>
      <c r="L267" s="79"/>
      <c r="M267" s="79"/>
      <c r="N267" s="79"/>
      <c r="O267" s="79"/>
      <c r="P267" s="79"/>
    </row>
    <row r="268" spans="1:16" s="82" customFormat="1" ht="18" x14ac:dyDescent="0.25">
      <c r="A268" s="175"/>
      <c r="B268" s="223" t="s">
        <v>174</v>
      </c>
      <c r="C268" s="224">
        <v>0</v>
      </c>
      <c r="D268" s="225"/>
      <c r="E268" s="79"/>
      <c r="F268" s="79"/>
      <c r="G268" s="79"/>
      <c r="H268" s="79"/>
      <c r="I268" s="79"/>
      <c r="J268" s="79"/>
      <c r="K268" s="79"/>
      <c r="L268" s="79"/>
      <c r="M268" s="79"/>
      <c r="N268" s="79"/>
      <c r="O268" s="79"/>
      <c r="P268" s="79"/>
    </row>
    <row r="269" spans="1:16" s="82" customFormat="1" ht="18" x14ac:dyDescent="0.25">
      <c r="A269" s="175"/>
      <c r="B269" s="114" t="s">
        <v>175</v>
      </c>
      <c r="C269" s="226">
        <v>0</v>
      </c>
      <c r="D269" s="196"/>
      <c r="E269" s="79"/>
      <c r="F269" s="79"/>
      <c r="G269" s="79"/>
      <c r="H269" s="79"/>
      <c r="I269" s="79"/>
      <c r="J269" s="79"/>
      <c r="K269" s="79"/>
      <c r="L269" s="79"/>
      <c r="M269" s="79"/>
      <c r="N269" s="79"/>
      <c r="O269" s="79"/>
      <c r="P269" s="79"/>
    </row>
    <row r="270" spans="1:16" s="82" customFormat="1" ht="18.75" thickBot="1" x14ac:dyDescent="0.3">
      <c r="A270" s="175"/>
      <c r="B270" s="126" t="s">
        <v>176</v>
      </c>
      <c r="C270" s="226">
        <v>0</v>
      </c>
      <c r="D270" s="196"/>
      <c r="E270" s="79"/>
      <c r="F270" s="79"/>
      <c r="G270" s="79"/>
      <c r="H270" s="79"/>
      <c r="I270" s="79"/>
      <c r="J270" s="79"/>
      <c r="K270" s="79"/>
      <c r="L270" s="79"/>
      <c r="M270" s="79"/>
      <c r="N270" s="79"/>
      <c r="O270" s="79"/>
      <c r="P270" s="79"/>
    </row>
    <row r="271" spans="1:16" s="82" customFormat="1" ht="18" x14ac:dyDescent="0.25">
      <c r="A271" s="175"/>
      <c r="B271" s="227" t="s">
        <v>177</v>
      </c>
      <c r="C271" s="228">
        <v>0</v>
      </c>
      <c r="D271" s="113"/>
      <c r="E271" s="79"/>
      <c r="F271" s="79"/>
      <c r="G271" s="79"/>
      <c r="H271" s="79"/>
      <c r="I271" s="79"/>
      <c r="J271" s="79"/>
      <c r="K271" s="79"/>
      <c r="L271" s="79"/>
      <c r="M271" s="79"/>
      <c r="N271" s="79"/>
      <c r="O271" s="79"/>
      <c r="P271" s="79"/>
    </row>
    <row r="272" spans="1:16" s="82" customFormat="1" ht="18" x14ac:dyDescent="0.25">
      <c r="A272" s="175"/>
      <c r="B272" s="229" t="s">
        <v>177</v>
      </c>
      <c r="C272" s="228">
        <v>0</v>
      </c>
      <c r="D272" s="113"/>
      <c r="E272" s="79"/>
      <c r="F272" s="79"/>
      <c r="G272" s="79"/>
      <c r="H272" s="79"/>
      <c r="I272" s="79"/>
      <c r="J272" s="79"/>
      <c r="K272" s="79"/>
      <c r="L272" s="79"/>
      <c r="M272" s="79"/>
      <c r="N272" s="79"/>
      <c r="O272" s="79"/>
      <c r="P272" s="79"/>
    </row>
    <row r="273" spans="1:18" s="82" customFormat="1" ht="18.75" thickBot="1" x14ac:dyDescent="0.3">
      <c r="A273" s="175"/>
      <c r="B273" s="230" t="s">
        <v>177</v>
      </c>
      <c r="C273" s="231">
        <v>0</v>
      </c>
      <c r="D273" s="232"/>
      <c r="E273" s="79"/>
      <c r="F273" s="79"/>
      <c r="G273" s="79"/>
      <c r="H273" s="79"/>
      <c r="I273" s="79"/>
      <c r="J273" s="79"/>
      <c r="K273" s="79"/>
      <c r="L273" s="79"/>
      <c r="M273" s="79"/>
      <c r="N273" s="79"/>
      <c r="O273" s="79"/>
      <c r="P273" s="79"/>
    </row>
    <row r="274" spans="1:18" s="82" customFormat="1" ht="18" x14ac:dyDescent="0.25">
      <c r="A274" s="175"/>
      <c r="B274" s="79"/>
      <c r="C274" s="79"/>
      <c r="D274" s="79"/>
      <c r="E274" s="79"/>
      <c r="F274" s="79"/>
      <c r="G274" s="79"/>
      <c r="H274" s="79"/>
      <c r="I274" s="79"/>
      <c r="J274" s="79"/>
      <c r="K274" s="79"/>
      <c r="L274" s="79"/>
      <c r="M274" s="79"/>
      <c r="N274" s="79"/>
      <c r="O274" s="79"/>
      <c r="P274" s="79"/>
    </row>
    <row r="275" spans="1:18" s="82" customFormat="1" ht="18" x14ac:dyDescent="0.25">
      <c r="A275" s="175"/>
      <c r="B275" s="176" t="s">
        <v>233</v>
      </c>
      <c r="C275" s="79"/>
      <c r="D275" s="233"/>
      <c r="E275" s="233"/>
      <c r="F275" s="233"/>
      <c r="G275" s="233"/>
      <c r="H275" s="233"/>
      <c r="I275" s="233"/>
      <c r="J275" s="233"/>
      <c r="K275" s="233"/>
      <c r="L275" s="233"/>
      <c r="M275" s="233"/>
      <c r="N275" s="233"/>
      <c r="O275" s="79"/>
      <c r="P275" s="79"/>
    </row>
    <row r="276" spans="1:18" s="82" customFormat="1" ht="18" x14ac:dyDescent="0.25">
      <c r="A276" s="175"/>
      <c r="B276" s="176"/>
      <c r="C276" s="79"/>
      <c r="D276" s="555" t="s">
        <v>234</v>
      </c>
      <c r="E276" s="556"/>
      <c r="F276" s="556"/>
      <c r="G276" s="556"/>
      <c r="H276" s="556"/>
      <c r="I276" s="556"/>
      <c r="J276" s="556"/>
      <c r="K276" s="556"/>
      <c r="L276" s="556"/>
      <c r="M276" s="556"/>
      <c r="N276" s="556"/>
      <c r="O276" s="79"/>
      <c r="P276" s="79"/>
    </row>
    <row r="277" spans="1:18" s="82" customFormat="1" ht="39" thickBot="1" x14ac:dyDescent="0.3">
      <c r="B277" s="97" t="s">
        <v>210</v>
      </c>
      <c r="C277" s="177" t="s">
        <v>235</v>
      </c>
      <c r="D277" s="234">
        <v>0</v>
      </c>
      <c r="E277" s="234">
        <f ca="1">D277+10%</f>
        <v>0.1</v>
      </c>
      <c r="F277" s="234">
        <f ca="1">E277+10%</f>
        <v>0.2</v>
      </c>
      <c r="G277" s="234">
        <f ca="1">F277+10%</f>
        <v>0.30000000000000004</v>
      </c>
      <c r="H277" s="234">
        <f t="shared" ref="H277:N277" ca="1" si="0">G277+10%</f>
        <v>0.4</v>
      </c>
      <c r="I277" s="234">
        <f t="shared" ca="1" si="0"/>
        <v>0.5</v>
      </c>
      <c r="J277" s="234">
        <f t="shared" ca="1" si="0"/>
        <v>0.6</v>
      </c>
      <c r="K277" s="234">
        <f t="shared" ca="1" si="0"/>
        <v>0.7</v>
      </c>
      <c r="L277" s="234">
        <f t="shared" ca="1" si="0"/>
        <v>0.79999999999999993</v>
      </c>
      <c r="M277" s="234">
        <f t="shared" ca="1" si="0"/>
        <v>0.89999999999999991</v>
      </c>
      <c r="N277" s="234">
        <f t="shared" ca="1" si="0"/>
        <v>0.99999999999999989</v>
      </c>
      <c r="O277" s="79"/>
      <c r="P277" s="177" t="str">
        <f ca="1">"Total yearly costs, including OpEx and Depreciation ("&amp;B19&amp;") - Value for 100% demand"</f>
        <v>Total yearly costs, including OpEx and Depreciation (EUR) - Value for 100% demand</v>
      </c>
      <c r="R277" s="177" t="s">
        <v>158</v>
      </c>
    </row>
    <row r="278" spans="1:18" s="82" customFormat="1" ht="39" thickBot="1" x14ac:dyDescent="0.3">
      <c r="B278" s="235" t="s">
        <v>215</v>
      </c>
      <c r="C278" s="236" t="s">
        <v>236</v>
      </c>
      <c r="D278" s="237">
        <v>0.4</v>
      </c>
      <c r="E278" s="238">
        <v>0.5</v>
      </c>
      <c r="F278" s="238">
        <v>0.6</v>
      </c>
      <c r="G278" s="238">
        <f ca="1">F278+8%</f>
        <v>0.67999999999999994</v>
      </c>
      <c r="H278" s="238">
        <f t="shared" ref="H278:I278" ca="1" si="1">G278+8%</f>
        <v>0.7599999999999999</v>
      </c>
      <c r="I278" s="238">
        <f t="shared" ca="1" si="1"/>
        <v>0.83999999999999986</v>
      </c>
      <c r="J278" s="238">
        <f ca="1">I278+4%</f>
        <v>0.87999999999999989</v>
      </c>
      <c r="K278" s="238">
        <f t="shared" ref="K278:L278" ca="1" si="2">J278+4%</f>
        <v>0.91999999999999993</v>
      </c>
      <c r="L278" s="238">
        <f t="shared" ca="1" si="2"/>
        <v>0.96</v>
      </c>
      <c r="M278" s="239">
        <f ca="1">L278+2%</f>
        <v>0.98</v>
      </c>
      <c r="N278" s="240">
        <v>1</v>
      </c>
      <c r="O278" s="79"/>
      <c r="P278" s="241">
        <v>1000000</v>
      </c>
      <c r="R278" s="241"/>
    </row>
    <row r="279" spans="1:18" s="82" customFormat="1" x14ac:dyDescent="0.25">
      <c r="B279" s="108" t="s">
        <v>160</v>
      </c>
      <c r="C279" s="242" t="s">
        <v>236</v>
      </c>
      <c r="D279" s="243">
        <v>0</v>
      </c>
      <c r="E279" s="244">
        <v>0</v>
      </c>
      <c r="F279" s="244">
        <v>0</v>
      </c>
      <c r="G279" s="244">
        <v>0</v>
      </c>
      <c r="H279" s="244">
        <v>0</v>
      </c>
      <c r="I279" s="244">
        <v>0</v>
      </c>
      <c r="J279" s="244">
        <v>0</v>
      </c>
      <c r="K279" s="244">
        <v>0</v>
      </c>
      <c r="L279" s="244">
        <v>0</v>
      </c>
      <c r="M279" s="245">
        <v>0</v>
      </c>
      <c r="N279" s="246">
        <v>1</v>
      </c>
      <c r="O279" s="79"/>
      <c r="P279" s="215">
        <v>0</v>
      </c>
      <c r="R279" s="215"/>
    </row>
    <row r="280" spans="1:18" s="82" customFormat="1" ht="21" customHeight="1" x14ac:dyDescent="0.25">
      <c r="A280" s="175"/>
      <c r="B280" s="216" t="s">
        <v>162</v>
      </c>
      <c r="C280" s="247" t="s">
        <v>236</v>
      </c>
      <c r="D280" s="248">
        <v>0</v>
      </c>
      <c r="E280" s="249">
        <v>0</v>
      </c>
      <c r="F280" s="249">
        <v>0</v>
      </c>
      <c r="G280" s="249">
        <v>0</v>
      </c>
      <c r="H280" s="249">
        <v>0</v>
      </c>
      <c r="I280" s="249">
        <v>0</v>
      </c>
      <c r="J280" s="249">
        <v>0</v>
      </c>
      <c r="K280" s="249">
        <v>0</v>
      </c>
      <c r="L280" s="249">
        <v>0</v>
      </c>
      <c r="M280" s="250">
        <v>0</v>
      </c>
      <c r="N280" s="251">
        <v>1</v>
      </c>
      <c r="O280" s="79"/>
      <c r="P280" s="218">
        <v>0</v>
      </c>
      <c r="R280" s="218"/>
    </row>
    <row r="281" spans="1:18" s="82" customFormat="1" ht="21" customHeight="1" x14ac:dyDescent="0.25">
      <c r="A281" s="175"/>
      <c r="B281" s="114" t="s">
        <v>163</v>
      </c>
      <c r="C281" s="247" t="s">
        <v>236</v>
      </c>
      <c r="D281" s="248">
        <v>0</v>
      </c>
      <c r="E281" s="249">
        <v>0</v>
      </c>
      <c r="F281" s="249">
        <v>0</v>
      </c>
      <c r="G281" s="249">
        <v>0</v>
      </c>
      <c r="H281" s="249">
        <v>0</v>
      </c>
      <c r="I281" s="249">
        <v>0</v>
      </c>
      <c r="J281" s="249">
        <v>0</v>
      </c>
      <c r="K281" s="249">
        <v>0</v>
      </c>
      <c r="L281" s="249">
        <v>0</v>
      </c>
      <c r="M281" s="250">
        <v>0</v>
      </c>
      <c r="N281" s="251">
        <v>1</v>
      </c>
      <c r="O281" s="79"/>
      <c r="P281" s="218">
        <v>0</v>
      </c>
      <c r="R281" s="218"/>
    </row>
    <row r="282" spans="1:18" s="82" customFormat="1" ht="21" customHeight="1" x14ac:dyDescent="0.25">
      <c r="A282" s="175"/>
      <c r="B282" s="114" t="s">
        <v>164</v>
      </c>
      <c r="C282" s="247" t="s">
        <v>236</v>
      </c>
      <c r="D282" s="248">
        <v>0</v>
      </c>
      <c r="E282" s="249">
        <v>0</v>
      </c>
      <c r="F282" s="249">
        <v>0</v>
      </c>
      <c r="G282" s="249">
        <v>0</v>
      </c>
      <c r="H282" s="249">
        <v>0</v>
      </c>
      <c r="I282" s="249">
        <v>0</v>
      </c>
      <c r="J282" s="249">
        <v>0</v>
      </c>
      <c r="K282" s="249">
        <v>0</v>
      </c>
      <c r="L282" s="249">
        <v>0</v>
      </c>
      <c r="M282" s="250">
        <v>0</v>
      </c>
      <c r="N282" s="251">
        <v>1</v>
      </c>
      <c r="O282" s="79"/>
      <c r="P282" s="218">
        <v>0</v>
      </c>
      <c r="R282" s="218"/>
    </row>
    <row r="283" spans="1:18" s="82" customFormat="1" ht="21" customHeight="1" x14ac:dyDescent="0.25">
      <c r="A283" s="175"/>
      <c r="B283" s="114" t="s">
        <v>165</v>
      </c>
      <c r="C283" s="247" t="s">
        <v>236</v>
      </c>
      <c r="D283" s="248">
        <v>0</v>
      </c>
      <c r="E283" s="249">
        <v>0</v>
      </c>
      <c r="F283" s="249">
        <v>0</v>
      </c>
      <c r="G283" s="249">
        <v>0</v>
      </c>
      <c r="H283" s="249">
        <v>0</v>
      </c>
      <c r="I283" s="249">
        <v>0</v>
      </c>
      <c r="J283" s="249">
        <v>0</v>
      </c>
      <c r="K283" s="249">
        <v>0</v>
      </c>
      <c r="L283" s="249">
        <v>0</v>
      </c>
      <c r="M283" s="250">
        <v>0</v>
      </c>
      <c r="N283" s="251">
        <v>1</v>
      </c>
      <c r="O283" s="79"/>
      <c r="P283" s="218">
        <v>0</v>
      </c>
      <c r="R283" s="218"/>
    </row>
    <row r="284" spans="1:18" s="82" customFormat="1" ht="21" customHeight="1" x14ac:dyDescent="0.25">
      <c r="A284" s="175"/>
      <c r="B284" s="117" t="s">
        <v>166</v>
      </c>
      <c r="C284" s="247" t="s">
        <v>236</v>
      </c>
      <c r="D284" s="248">
        <v>0</v>
      </c>
      <c r="E284" s="249">
        <v>0</v>
      </c>
      <c r="F284" s="249">
        <v>0</v>
      </c>
      <c r="G284" s="249">
        <v>0</v>
      </c>
      <c r="H284" s="249">
        <v>0</v>
      </c>
      <c r="I284" s="249">
        <v>0</v>
      </c>
      <c r="J284" s="249">
        <v>0</v>
      </c>
      <c r="K284" s="249">
        <v>0</v>
      </c>
      <c r="L284" s="249">
        <v>0</v>
      </c>
      <c r="M284" s="250">
        <v>0</v>
      </c>
      <c r="N284" s="251">
        <v>1</v>
      </c>
      <c r="O284" s="79"/>
      <c r="P284" s="218">
        <v>0</v>
      </c>
      <c r="R284" s="218"/>
    </row>
    <row r="285" spans="1:18" s="82" customFormat="1" ht="21" customHeight="1" x14ac:dyDescent="0.25">
      <c r="A285" s="175"/>
      <c r="B285" s="117" t="s">
        <v>167</v>
      </c>
      <c r="C285" s="247" t="s">
        <v>236</v>
      </c>
      <c r="D285" s="248">
        <v>0</v>
      </c>
      <c r="E285" s="249">
        <v>0</v>
      </c>
      <c r="F285" s="249">
        <v>0</v>
      </c>
      <c r="G285" s="249">
        <v>0</v>
      </c>
      <c r="H285" s="249">
        <v>0</v>
      </c>
      <c r="I285" s="249">
        <v>0</v>
      </c>
      <c r="J285" s="249">
        <v>0</v>
      </c>
      <c r="K285" s="249">
        <v>0</v>
      </c>
      <c r="L285" s="249">
        <v>0</v>
      </c>
      <c r="M285" s="250">
        <v>0</v>
      </c>
      <c r="N285" s="251">
        <v>1</v>
      </c>
      <c r="O285" s="79"/>
      <c r="P285" s="218">
        <v>0</v>
      </c>
      <c r="R285" s="218"/>
    </row>
    <row r="286" spans="1:18" s="82" customFormat="1" ht="21" customHeight="1" x14ac:dyDescent="0.25">
      <c r="A286" s="175"/>
      <c r="B286" s="114" t="s">
        <v>168</v>
      </c>
      <c r="C286" s="247" t="s">
        <v>236</v>
      </c>
      <c r="D286" s="248">
        <v>0</v>
      </c>
      <c r="E286" s="249">
        <v>0</v>
      </c>
      <c r="F286" s="249">
        <v>0</v>
      </c>
      <c r="G286" s="249">
        <v>0</v>
      </c>
      <c r="H286" s="249">
        <v>0</v>
      </c>
      <c r="I286" s="249">
        <v>0</v>
      </c>
      <c r="J286" s="249">
        <v>0</v>
      </c>
      <c r="K286" s="249">
        <v>0</v>
      </c>
      <c r="L286" s="249">
        <v>0</v>
      </c>
      <c r="M286" s="250">
        <v>0</v>
      </c>
      <c r="N286" s="251">
        <v>1</v>
      </c>
      <c r="O286" s="79"/>
      <c r="P286" s="218">
        <v>0</v>
      </c>
      <c r="R286" s="218"/>
    </row>
    <row r="287" spans="1:18" s="82" customFormat="1" ht="21" customHeight="1" x14ac:dyDescent="0.25">
      <c r="A287" s="175"/>
      <c r="B287" s="117" t="s">
        <v>169</v>
      </c>
      <c r="C287" s="247" t="s">
        <v>236</v>
      </c>
      <c r="D287" s="248">
        <v>0</v>
      </c>
      <c r="E287" s="249">
        <v>0</v>
      </c>
      <c r="F287" s="249">
        <v>0</v>
      </c>
      <c r="G287" s="249">
        <v>0</v>
      </c>
      <c r="H287" s="249">
        <v>0</v>
      </c>
      <c r="I287" s="249">
        <v>0</v>
      </c>
      <c r="J287" s="249">
        <v>0</v>
      </c>
      <c r="K287" s="249">
        <v>0</v>
      </c>
      <c r="L287" s="249">
        <v>0</v>
      </c>
      <c r="M287" s="250">
        <v>0</v>
      </c>
      <c r="N287" s="251">
        <v>1</v>
      </c>
      <c r="O287" s="79"/>
      <c r="P287" s="218">
        <v>0</v>
      </c>
      <c r="R287" s="218"/>
    </row>
    <row r="288" spans="1:18" s="82" customFormat="1" ht="21" customHeight="1" x14ac:dyDescent="0.25">
      <c r="A288" s="175"/>
      <c r="B288" s="118" t="s">
        <v>170</v>
      </c>
      <c r="C288" s="247" t="s">
        <v>236</v>
      </c>
      <c r="D288" s="252">
        <v>0</v>
      </c>
      <c r="E288" s="253">
        <v>0</v>
      </c>
      <c r="F288" s="253">
        <v>0</v>
      </c>
      <c r="G288" s="253">
        <v>0</v>
      </c>
      <c r="H288" s="253">
        <v>0</v>
      </c>
      <c r="I288" s="253">
        <v>0</v>
      </c>
      <c r="J288" s="253">
        <v>0</v>
      </c>
      <c r="K288" s="253">
        <v>0</v>
      </c>
      <c r="L288" s="253">
        <v>0</v>
      </c>
      <c r="M288" s="254">
        <v>0</v>
      </c>
      <c r="N288" s="255">
        <v>1</v>
      </c>
      <c r="O288" s="79"/>
      <c r="P288" s="220">
        <v>0</v>
      </c>
      <c r="R288" s="220"/>
    </row>
    <row r="289" spans="1:18" s="82" customFormat="1" ht="21" customHeight="1" x14ac:dyDescent="0.25">
      <c r="A289" s="175"/>
      <c r="B289" s="114" t="s">
        <v>229</v>
      </c>
      <c r="C289" s="247" t="s">
        <v>236</v>
      </c>
      <c r="D289" s="252">
        <v>0</v>
      </c>
      <c r="E289" s="253">
        <v>0</v>
      </c>
      <c r="F289" s="253">
        <v>0</v>
      </c>
      <c r="G289" s="253">
        <v>0</v>
      </c>
      <c r="H289" s="253">
        <v>0</v>
      </c>
      <c r="I289" s="253">
        <v>0</v>
      </c>
      <c r="J289" s="253">
        <v>0</v>
      </c>
      <c r="K289" s="253">
        <v>0</v>
      </c>
      <c r="L289" s="253">
        <v>0</v>
      </c>
      <c r="M289" s="254">
        <v>0</v>
      </c>
      <c r="N289" s="255">
        <v>1</v>
      </c>
      <c r="O289" s="79"/>
      <c r="P289" s="220">
        <v>0</v>
      </c>
      <c r="R289" s="220"/>
    </row>
    <row r="290" spans="1:18" s="82" customFormat="1" ht="21" customHeight="1" thickBot="1" x14ac:dyDescent="0.3">
      <c r="A290" s="175"/>
      <c r="B290" s="121" t="s">
        <v>172</v>
      </c>
      <c r="C290" s="256" t="s">
        <v>236</v>
      </c>
      <c r="D290" s="257">
        <v>0</v>
      </c>
      <c r="E290" s="258">
        <v>0</v>
      </c>
      <c r="F290" s="258">
        <v>0</v>
      </c>
      <c r="G290" s="258">
        <v>0</v>
      </c>
      <c r="H290" s="258">
        <v>0</v>
      </c>
      <c r="I290" s="258">
        <v>0</v>
      </c>
      <c r="J290" s="258">
        <v>0</v>
      </c>
      <c r="K290" s="258">
        <v>0</v>
      </c>
      <c r="L290" s="258">
        <v>0</v>
      </c>
      <c r="M290" s="259">
        <v>0</v>
      </c>
      <c r="N290" s="260">
        <v>1</v>
      </c>
      <c r="O290" s="79"/>
      <c r="P290" s="220">
        <v>0</v>
      </c>
      <c r="R290" s="220"/>
    </row>
    <row r="291" spans="1:18" s="82" customFormat="1" ht="21" customHeight="1" x14ac:dyDescent="0.25">
      <c r="A291" s="175"/>
      <c r="B291" s="223" t="s">
        <v>174</v>
      </c>
      <c r="C291" s="261" t="s">
        <v>236</v>
      </c>
      <c r="D291" s="262">
        <v>0</v>
      </c>
      <c r="E291" s="263">
        <v>0</v>
      </c>
      <c r="F291" s="263">
        <v>0</v>
      </c>
      <c r="G291" s="263">
        <v>0</v>
      </c>
      <c r="H291" s="263">
        <v>0</v>
      </c>
      <c r="I291" s="263">
        <v>0</v>
      </c>
      <c r="J291" s="263">
        <v>0</v>
      </c>
      <c r="K291" s="263">
        <v>0</v>
      </c>
      <c r="L291" s="263">
        <v>0</v>
      </c>
      <c r="M291" s="264">
        <v>0</v>
      </c>
      <c r="N291" s="265">
        <v>1</v>
      </c>
      <c r="O291" s="79"/>
      <c r="P291" s="194">
        <v>0</v>
      </c>
      <c r="R291" s="194"/>
    </row>
    <row r="292" spans="1:18" s="82" customFormat="1" ht="21" customHeight="1" x14ac:dyDescent="0.25">
      <c r="A292" s="175"/>
      <c r="B292" s="114" t="s">
        <v>175</v>
      </c>
      <c r="C292" s="247" t="s">
        <v>236</v>
      </c>
      <c r="D292" s="266">
        <v>0</v>
      </c>
      <c r="E292" s="267">
        <v>0</v>
      </c>
      <c r="F292" s="267">
        <v>0</v>
      </c>
      <c r="G292" s="267">
        <v>0</v>
      </c>
      <c r="H292" s="267">
        <v>0</v>
      </c>
      <c r="I292" s="267">
        <v>0</v>
      </c>
      <c r="J292" s="267">
        <v>0</v>
      </c>
      <c r="K292" s="267">
        <v>0</v>
      </c>
      <c r="L292" s="267">
        <v>0</v>
      </c>
      <c r="M292" s="268">
        <v>0</v>
      </c>
      <c r="N292" s="251">
        <v>1</v>
      </c>
      <c r="O292" s="79"/>
      <c r="P292" s="196">
        <v>0</v>
      </c>
      <c r="R292" s="196"/>
    </row>
    <row r="293" spans="1:18" s="82" customFormat="1" ht="21" customHeight="1" thickBot="1" x14ac:dyDescent="0.3">
      <c r="A293" s="175"/>
      <c r="B293" s="126" t="s">
        <v>176</v>
      </c>
      <c r="C293" s="247" t="s">
        <v>236</v>
      </c>
      <c r="D293" s="266">
        <v>0</v>
      </c>
      <c r="E293" s="267">
        <v>0</v>
      </c>
      <c r="F293" s="267">
        <v>0</v>
      </c>
      <c r="G293" s="267">
        <v>0</v>
      </c>
      <c r="H293" s="267">
        <v>0</v>
      </c>
      <c r="I293" s="267">
        <v>0</v>
      </c>
      <c r="J293" s="267">
        <v>0</v>
      </c>
      <c r="K293" s="267">
        <v>0</v>
      </c>
      <c r="L293" s="267">
        <v>0</v>
      </c>
      <c r="M293" s="268">
        <v>0</v>
      </c>
      <c r="N293" s="251">
        <v>1</v>
      </c>
      <c r="O293" s="79"/>
      <c r="P293" s="196">
        <v>0</v>
      </c>
      <c r="R293" s="196"/>
    </row>
    <row r="294" spans="1:18" s="82" customFormat="1" ht="18" x14ac:dyDescent="0.25">
      <c r="A294" s="175"/>
      <c r="B294" s="227" t="s">
        <v>177</v>
      </c>
      <c r="C294" s="269" t="s">
        <v>236</v>
      </c>
      <c r="D294" s="266">
        <v>0</v>
      </c>
      <c r="E294" s="267">
        <v>0</v>
      </c>
      <c r="F294" s="267">
        <v>0</v>
      </c>
      <c r="G294" s="267">
        <v>0</v>
      </c>
      <c r="H294" s="267">
        <v>0</v>
      </c>
      <c r="I294" s="267">
        <v>0</v>
      </c>
      <c r="J294" s="267">
        <v>0</v>
      </c>
      <c r="K294" s="267">
        <v>0</v>
      </c>
      <c r="L294" s="267">
        <v>0</v>
      </c>
      <c r="M294" s="268">
        <v>0</v>
      </c>
      <c r="N294" s="251">
        <v>1</v>
      </c>
      <c r="O294" s="79"/>
      <c r="P294" s="196">
        <v>0</v>
      </c>
      <c r="R294" s="196"/>
    </row>
    <row r="295" spans="1:18" s="82" customFormat="1" ht="18" x14ac:dyDescent="0.25">
      <c r="A295" s="175"/>
      <c r="B295" s="229" t="s">
        <v>177</v>
      </c>
      <c r="C295" s="269" t="s">
        <v>236</v>
      </c>
      <c r="D295" s="266">
        <v>0</v>
      </c>
      <c r="E295" s="267">
        <v>0</v>
      </c>
      <c r="F295" s="267">
        <v>0</v>
      </c>
      <c r="G295" s="267">
        <v>0</v>
      </c>
      <c r="H295" s="267">
        <v>0</v>
      </c>
      <c r="I295" s="267">
        <v>0</v>
      </c>
      <c r="J295" s="267">
        <v>0</v>
      </c>
      <c r="K295" s="267">
        <v>0</v>
      </c>
      <c r="L295" s="267">
        <v>0</v>
      </c>
      <c r="M295" s="268">
        <v>0</v>
      </c>
      <c r="N295" s="251">
        <v>1</v>
      </c>
      <c r="O295" s="79"/>
      <c r="P295" s="196">
        <v>0</v>
      </c>
      <c r="R295" s="196"/>
    </row>
    <row r="296" spans="1:18" s="82" customFormat="1" ht="18.75" thickBot="1" x14ac:dyDescent="0.3">
      <c r="A296" s="175"/>
      <c r="B296" s="230" t="s">
        <v>177</v>
      </c>
      <c r="C296" s="270" t="s">
        <v>236</v>
      </c>
      <c r="D296" s="271">
        <v>0</v>
      </c>
      <c r="E296" s="272">
        <v>0</v>
      </c>
      <c r="F296" s="272">
        <v>0</v>
      </c>
      <c r="G296" s="272">
        <v>0</v>
      </c>
      <c r="H296" s="272">
        <v>0</v>
      </c>
      <c r="I296" s="272">
        <v>0</v>
      </c>
      <c r="J296" s="272">
        <v>0</v>
      </c>
      <c r="K296" s="272">
        <v>0</v>
      </c>
      <c r="L296" s="272">
        <v>0</v>
      </c>
      <c r="M296" s="273">
        <v>0</v>
      </c>
      <c r="N296" s="260">
        <v>1</v>
      </c>
      <c r="O296" s="79"/>
      <c r="P296" s="198">
        <v>0</v>
      </c>
      <c r="R296" s="198"/>
    </row>
    <row r="297" spans="1:18" s="82" customFormat="1" ht="18" x14ac:dyDescent="0.25">
      <c r="A297" s="175"/>
      <c r="B297" s="274"/>
      <c r="C297" s="79"/>
      <c r="D297" s="79"/>
      <c r="E297" s="79"/>
      <c r="F297" s="79"/>
      <c r="G297" s="79"/>
      <c r="H297" s="79"/>
      <c r="I297" s="79"/>
      <c r="J297" s="79"/>
      <c r="K297" s="79"/>
      <c r="L297" s="79"/>
      <c r="M297" s="79"/>
      <c r="N297" s="79"/>
      <c r="O297" s="79"/>
      <c r="P297" s="79"/>
    </row>
    <row r="298" spans="1:18" s="82" customFormat="1" ht="24" customHeight="1" x14ac:dyDescent="0.25">
      <c r="A298" s="175"/>
      <c r="B298" s="83" t="s">
        <v>237</v>
      </c>
      <c r="C298" s="79"/>
      <c r="D298" s="79"/>
      <c r="E298" s="79"/>
      <c r="F298" s="79"/>
      <c r="G298" s="79"/>
      <c r="H298" s="79"/>
      <c r="I298" s="79"/>
      <c r="J298" s="79"/>
      <c r="K298" s="79"/>
      <c r="L298" s="79"/>
      <c r="M298" s="79"/>
      <c r="N298" s="79"/>
      <c r="O298" s="79"/>
      <c r="P298" s="79"/>
    </row>
    <row r="299" spans="1:18" s="82" customFormat="1" ht="24" customHeight="1" thickBot="1" x14ac:dyDescent="0.3">
      <c r="A299" s="175"/>
      <c r="B299" s="83"/>
      <c r="C299" s="79"/>
      <c r="D299" s="79"/>
      <c r="E299" s="79"/>
      <c r="F299" s="79"/>
      <c r="G299" s="79"/>
      <c r="H299" s="79"/>
      <c r="I299" s="79"/>
      <c r="J299" s="79"/>
      <c r="K299" s="79"/>
      <c r="L299" s="79"/>
      <c r="M299" s="79"/>
      <c r="N299" s="79"/>
      <c r="O299" s="79"/>
      <c r="P299" s="79"/>
    </row>
    <row r="300" spans="1:18" s="82" customFormat="1" ht="33" customHeight="1" x14ac:dyDescent="0.25">
      <c r="A300" s="175"/>
      <c r="B300" s="540" t="s">
        <v>238</v>
      </c>
      <c r="C300" s="541"/>
      <c r="D300" s="541"/>
      <c r="E300" s="541"/>
      <c r="F300" s="541"/>
      <c r="G300" s="541"/>
      <c r="H300" s="541"/>
      <c r="I300" s="542"/>
      <c r="J300" s="79"/>
      <c r="K300" s="79"/>
      <c r="L300" s="79"/>
      <c r="M300" s="79"/>
      <c r="N300" s="79"/>
      <c r="O300" s="79"/>
      <c r="P300" s="79"/>
    </row>
    <row r="301" spans="1:18" s="82" customFormat="1" ht="33" customHeight="1" x14ac:dyDescent="0.25">
      <c r="A301" s="175"/>
      <c r="B301" s="543"/>
      <c r="C301" s="544"/>
      <c r="D301" s="544"/>
      <c r="E301" s="544"/>
      <c r="F301" s="544"/>
      <c r="G301" s="544"/>
      <c r="H301" s="544"/>
      <c r="I301" s="545"/>
      <c r="J301" s="79"/>
      <c r="K301" s="79"/>
      <c r="L301" s="79"/>
      <c r="M301" s="79"/>
      <c r="N301" s="79"/>
      <c r="O301" s="79"/>
      <c r="P301" s="79"/>
    </row>
    <row r="302" spans="1:18" s="82" customFormat="1" ht="33" customHeight="1" x14ac:dyDescent="0.25">
      <c r="A302" s="175"/>
      <c r="B302" s="543"/>
      <c r="C302" s="544"/>
      <c r="D302" s="544"/>
      <c r="E302" s="544"/>
      <c r="F302" s="544"/>
      <c r="G302" s="544"/>
      <c r="H302" s="544"/>
      <c r="I302" s="545"/>
      <c r="J302" s="79"/>
      <c r="K302" s="79"/>
      <c r="L302" s="79"/>
      <c r="M302" s="79"/>
      <c r="N302" s="79"/>
      <c r="O302" s="79"/>
      <c r="P302" s="79"/>
    </row>
    <row r="303" spans="1:18" s="82" customFormat="1" ht="33" customHeight="1" x14ac:dyDescent="0.25">
      <c r="A303" s="175"/>
      <c r="B303" s="543"/>
      <c r="C303" s="544"/>
      <c r="D303" s="544"/>
      <c r="E303" s="544"/>
      <c r="F303" s="544"/>
      <c r="G303" s="544"/>
      <c r="H303" s="544"/>
      <c r="I303" s="545"/>
      <c r="J303" s="79"/>
      <c r="K303" s="79"/>
      <c r="L303" s="79"/>
      <c r="M303" s="79"/>
      <c r="N303" s="79"/>
      <c r="O303" s="79"/>
      <c r="P303" s="79"/>
    </row>
    <row r="304" spans="1:18" s="82" customFormat="1" ht="33" customHeight="1" x14ac:dyDescent="0.25">
      <c r="A304" s="175"/>
      <c r="B304" s="543"/>
      <c r="C304" s="544"/>
      <c r="D304" s="544"/>
      <c r="E304" s="544"/>
      <c r="F304" s="544"/>
      <c r="G304" s="544"/>
      <c r="H304" s="544"/>
      <c r="I304" s="545"/>
      <c r="J304" s="79"/>
      <c r="K304" s="79"/>
      <c r="L304" s="79"/>
      <c r="M304" s="79"/>
      <c r="N304" s="79"/>
      <c r="O304" s="79"/>
      <c r="P304" s="79"/>
    </row>
    <row r="305" spans="1:21" s="82" customFormat="1" ht="33" customHeight="1" x14ac:dyDescent="0.25">
      <c r="A305" s="175"/>
      <c r="B305" s="543"/>
      <c r="C305" s="544"/>
      <c r="D305" s="544"/>
      <c r="E305" s="544"/>
      <c r="F305" s="544"/>
      <c r="G305" s="544"/>
      <c r="H305" s="544"/>
      <c r="I305" s="545"/>
      <c r="J305" s="79"/>
      <c r="K305" s="79"/>
      <c r="L305" s="79"/>
      <c r="M305" s="79"/>
      <c r="N305" s="79"/>
      <c r="O305" s="79"/>
      <c r="P305" s="79"/>
    </row>
    <row r="306" spans="1:21" s="82" customFormat="1" ht="33" customHeight="1" x14ac:dyDescent="0.25">
      <c r="A306" s="175"/>
      <c r="B306" s="543"/>
      <c r="C306" s="544"/>
      <c r="D306" s="544"/>
      <c r="E306" s="544"/>
      <c r="F306" s="544"/>
      <c r="G306" s="544"/>
      <c r="H306" s="544"/>
      <c r="I306" s="545"/>
      <c r="J306" s="79"/>
      <c r="K306" s="79"/>
      <c r="L306" s="79"/>
      <c r="M306" s="79"/>
      <c r="N306" s="79"/>
      <c r="O306" s="79"/>
      <c r="P306" s="79"/>
    </row>
    <row r="307" spans="1:21" s="82" customFormat="1" ht="33" customHeight="1" x14ac:dyDescent="0.25">
      <c r="A307" s="175"/>
      <c r="B307" s="543"/>
      <c r="C307" s="544"/>
      <c r="D307" s="544"/>
      <c r="E307" s="544"/>
      <c r="F307" s="544"/>
      <c r="G307" s="544"/>
      <c r="H307" s="544"/>
      <c r="I307" s="545"/>
      <c r="J307" s="79"/>
      <c r="K307" s="79"/>
      <c r="L307" s="79"/>
      <c r="M307" s="79"/>
      <c r="N307" s="79"/>
      <c r="O307" s="79"/>
      <c r="P307" s="79"/>
    </row>
    <row r="308" spans="1:21" s="82" customFormat="1" ht="33" customHeight="1" x14ac:dyDescent="0.25">
      <c r="A308" s="175"/>
      <c r="B308" s="543"/>
      <c r="C308" s="544"/>
      <c r="D308" s="544"/>
      <c r="E308" s="544"/>
      <c r="F308" s="544"/>
      <c r="G308" s="544"/>
      <c r="H308" s="544"/>
      <c r="I308" s="545"/>
      <c r="J308" s="79"/>
      <c r="K308" s="79"/>
      <c r="L308" s="79"/>
      <c r="M308" s="79"/>
      <c r="N308" s="79"/>
      <c r="O308" s="79"/>
      <c r="P308" s="79"/>
    </row>
    <row r="309" spans="1:21" s="82" customFormat="1" ht="33" customHeight="1" x14ac:dyDescent="0.25">
      <c r="A309" s="175"/>
      <c r="B309" s="543"/>
      <c r="C309" s="544"/>
      <c r="D309" s="544"/>
      <c r="E309" s="544"/>
      <c r="F309" s="544"/>
      <c r="G309" s="544"/>
      <c r="H309" s="544"/>
      <c r="I309" s="545"/>
      <c r="J309" s="79"/>
      <c r="K309" s="79"/>
      <c r="L309" s="79"/>
      <c r="M309" s="79"/>
      <c r="N309" s="79"/>
      <c r="O309" s="79"/>
      <c r="P309" s="79"/>
    </row>
    <row r="310" spans="1:21" s="82" customFormat="1" ht="33" customHeight="1" x14ac:dyDescent="0.25">
      <c r="A310" s="175"/>
      <c r="B310" s="543"/>
      <c r="C310" s="544"/>
      <c r="D310" s="544"/>
      <c r="E310" s="544"/>
      <c r="F310" s="544"/>
      <c r="G310" s="544"/>
      <c r="H310" s="544"/>
      <c r="I310" s="545"/>
      <c r="J310" s="79"/>
      <c r="K310" s="79"/>
      <c r="L310" s="79"/>
      <c r="M310" s="79"/>
      <c r="N310" s="79"/>
      <c r="O310" s="79"/>
      <c r="P310" s="79"/>
    </row>
    <row r="311" spans="1:21" s="82" customFormat="1" ht="33" customHeight="1" x14ac:dyDescent="0.25">
      <c r="A311" s="175"/>
      <c r="B311" s="543"/>
      <c r="C311" s="544"/>
      <c r="D311" s="544"/>
      <c r="E311" s="544"/>
      <c r="F311" s="544"/>
      <c r="G311" s="544"/>
      <c r="H311" s="544"/>
      <c r="I311" s="545"/>
      <c r="J311" s="79"/>
      <c r="K311" s="79"/>
      <c r="L311" s="79"/>
      <c r="M311" s="79"/>
      <c r="N311" s="79"/>
      <c r="O311" s="79"/>
      <c r="P311" s="79"/>
    </row>
    <row r="312" spans="1:21" s="82" customFormat="1" ht="33" customHeight="1" x14ac:dyDescent="0.25">
      <c r="A312" s="175"/>
      <c r="B312" s="543"/>
      <c r="C312" s="544"/>
      <c r="D312" s="544"/>
      <c r="E312" s="544"/>
      <c r="F312" s="544"/>
      <c r="G312" s="544"/>
      <c r="H312" s="544"/>
      <c r="I312" s="545"/>
      <c r="J312" s="79"/>
      <c r="K312" s="79"/>
      <c r="L312" s="79"/>
      <c r="M312" s="79"/>
      <c r="N312" s="79"/>
      <c r="O312" s="79"/>
      <c r="P312" s="79"/>
    </row>
    <row r="313" spans="1:21" s="82" customFormat="1" ht="33" customHeight="1" x14ac:dyDescent="0.25">
      <c r="A313" s="175"/>
      <c r="B313" s="543"/>
      <c r="C313" s="544"/>
      <c r="D313" s="544"/>
      <c r="E313" s="544"/>
      <c r="F313" s="544"/>
      <c r="G313" s="544"/>
      <c r="H313" s="544"/>
      <c r="I313" s="545"/>
      <c r="J313" s="79"/>
      <c r="K313" s="79"/>
      <c r="L313" s="79"/>
      <c r="M313" s="79"/>
      <c r="N313" s="79"/>
      <c r="O313" s="79"/>
      <c r="P313" s="79"/>
    </row>
    <row r="314" spans="1:21" s="82" customFormat="1" ht="33" customHeight="1" x14ac:dyDescent="0.25">
      <c r="A314" s="175"/>
      <c r="B314" s="543"/>
      <c r="C314" s="544"/>
      <c r="D314" s="544"/>
      <c r="E314" s="544"/>
      <c r="F314" s="544"/>
      <c r="G314" s="544"/>
      <c r="H314" s="544"/>
      <c r="I314" s="545"/>
      <c r="J314" s="79"/>
      <c r="K314" s="79"/>
      <c r="L314" s="79"/>
      <c r="M314" s="79"/>
      <c r="N314" s="79"/>
      <c r="O314" s="79"/>
      <c r="P314" s="79"/>
    </row>
    <row r="315" spans="1:21" s="82" customFormat="1" ht="33" customHeight="1" thickBot="1" x14ac:dyDescent="0.3">
      <c r="A315" s="175"/>
      <c r="B315" s="546"/>
      <c r="C315" s="547"/>
      <c r="D315" s="547"/>
      <c r="E315" s="547"/>
      <c r="F315" s="547"/>
      <c r="G315" s="547"/>
      <c r="H315" s="547"/>
      <c r="I315" s="548"/>
      <c r="J315" s="79"/>
      <c r="K315" s="79"/>
      <c r="L315" s="79"/>
      <c r="M315" s="79"/>
      <c r="N315" s="79"/>
      <c r="O315" s="79"/>
      <c r="P315" s="79"/>
    </row>
    <row r="316" spans="1:21" s="82" customFormat="1" ht="24" customHeight="1" x14ac:dyDescent="0.25">
      <c r="A316" s="175"/>
      <c r="B316" s="83"/>
      <c r="C316" s="79"/>
      <c r="D316" s="79"/>
      <c r="E316" s="79"/>
      <c r="F316" s="79"/>
      <c r="G316" s="79"/>
      <c r="H316" s="79"/>
      <c r="I316" s="79"/>
      <c r="J316" s="79"/>
      <c r="K316" s="79"/>
      <c r="L316" s="79"/>
      <c r="M316" s="79"/>
      <c r="N316" s="79"/>
      <c r="O316" s="79"/>
      <c r="P316" s="79"/>
      <c r="Q316" s="79"/>
    </row>
    <row r="317" spans="1:21" s="82" customFormat="1" ht="25.5" customHeight="1" x14ac:dyDescent="0.25">
      <c r="A317" s="175"/>
      <c r="B317" s="79"/>
      <c r="C317" s="532" t="s">
        <v>209</v>
      </c>
      <c r="D317" s="532"/>
      <c r="E317" s="532"/>
      <c r="F317" s="532"/>
      <c r="G317" s="532"/>
      <c r="H317" s="532"/>
      <c r="I317" s="532"/>
      <c r="J317" s="532"/>
      <c r="K317" s="532"/>
      <c r="L317" s="532"/>
      <c r="M317" s="532"/>
      <c r="N317" s="79"/>
      <c r="P317" s="79"/>
      <c r="Q317" s="79"/>
      <c r="R317" s="79"/>
      <c r="S317" s="79"/>
      <c r="U317" s="79"/>
    </row>
    <row r="318" spans="1:21" s="82" customFormat="1" ht="25.5" customHeight="1" x14ac:dyDescent="0.25">
      <c r="A318" s="175"/>
      <c r="B318" s="176" t="s">
        <v>239</v>
      </c>
      <c r="C318" s="526" t="s">
        <v>211</v>
      </c>
      <c r="D318" s="526" t="s">
        <v>240</v>
      </c>
      <c r="E318" s="526" t="s">
        <v>241</v>
      </c>
      <c r="F318" s="526"/>
      <c r="G318" s="526"/>
      <c r="H318" s="526"/>
      <c r="I318" s="526" t="s">
        <v>242</v>
      </c>
      <c r="J318" s="526"/>
      <c r="K318" s="526"/>
      <c r="L318" s="526"/>
      <c r="M318" s="526" t="s">
        <v>158</v>
      </c>
      <c r="N318" s="79"/>
      <c r="P318" s="79"/>
      <c r="Q318" s="79"/>
      <c r="R318" s="79"/>
      <c r="S318" s="79"/>
      <c r="U318" s="79"/>
    </row>
    <row r="319" spans="1:21" s="82" customFormat="1" ht="75.75" customHeight="1" thickBot="1" x14ac:dyDescent="0.3">
      <c r="A319"/>
      <c r="B319" s="177" t="s">
        <v>210</v>
      </c>
      <c r="C319" s="527"/>
      <c r="D319" s="527"/>
      <c r="E319" s="99" t="str">
        <f ca="1">"CAPEX unit cost 2018 - "&amp;B19</f>
        <v>CAPEX unit cost 2018 - EUR</v>
      </c>
      <c r="F319" s="99" t="s">
        <v>212</v>
      </c>
      <c r="G319" s="99" t="s">
        <v>213</v>
      </c>
      <c r="H319" s="99" t="s">
        <v>214</v>
      </c>
      <c r="I319" s="99" t="str">
        <f ca="1">"OPEX unit cost 2018 - "&amp;B19</f>
        <v>OPEX unit cost 2018 - EUR</v>
      </c>
      <c r="J319" s="99" t="s">
        <v>212</v>
      </c>
      <c r="K319" s="99" t="s">
        <v>213</v>
      </c>
      <c r="L319" s="99" t="s">
        <v>243</v>
      </c>
      <c r="M319" s="527"/>
      <c r="P319" s="79"/>
      <c r="Q319" s="79"/>
      <c r="R319" s="79"/>
      <c r="U319" s="79"/>
    </row>
    <row r="320" spans="1:21" s="82" customFormat="1" ht="18" customHeight="1" x14ac:dyDescent="0.25">
      <c r="A320" s="175"/>
      <c r="B320" s="571" t="s">
        <v>215</v>
      </c>
      <c r="C320" s="275" t="s">
        <v>244</v>
      </c>
      <c r="D320" s="276" t="s">
        <v>245</v>
      </c>
      <c r="E320" s="277">
        <v>100000</v>
      </c>
      <c r="F320" s="278" t="s">
        <v>217</v>
      </c>
      <c r="G320" s="278">
        <v>10000</v>
      </c>
      <c r="H320" s="279">
        <v>-0.05</v>
      </c>
      <c r="I320" s="275">
        <v>0</v>
      </c>
      <c r="J320" s="280">
        <v>0</v>
      </c>
      <c r="K320" s="280">
        <v>0</v>
      </c>
      <c r="L320" s="281">
        <v>0</v>
      </c>
      <c r="M320" s="282">
        <v>0</v>
      </c>
      <c r="P320" s="79"/>
      <c r="Q320" s="79"/>
      <c r="R320" s="79"/>
      <c r="U320" s="79"/>
    </row>
    <row r="321" spans="1:21" s="82" customFormat="1" ht="18" x14ac:dyDescent="0.25">
      <c r="A321" s="175"/>
      <c r="B321" s="572"/>
      <c r="C321" s="183" t="s">
        <v>246</v>
      </c>
      <c r="D321" s="283" t="s">
        <v>247</v>
      </c>
      <c r="E321" s="284">
        <v>0</v>
      </c>
      <c r="F321" s="184">
        <v>0</v>
      </c>
      <c r="G321" s="184">
        <v>0</v>
      </c>
      <c r="H321" s="285">
        <v>0</v>
      </c>
      <c r="I321" s="183">
        <v>10000</v>
      </c>
      <c r="J321" s="184" t="s">
        <v>217</v>
      </c>
      <c r="K321" s="286">
        <v>20000</v>
      </c>
      <c r="L321" s="287">
        <v>-0.05</v>
      </c>
      <c r="M321" s="186">
        <v>0</v>
      </c>
      <c r="P321" s="79"/>
      <c r="Q321" s="79"/>
      <c r="R321" s="79"/>
      <c r="U321" s="79"/>
    </row>
    <row r="322" spans="1:21" s="82" customFormat="1" ht="18" x14ac:dyDescent="0.25">
      <c r="A322" s="175"/>
      <c r="B322" s="572"/>
      <c r="C322" s="183" t="s">
        <v>248</v>
      </c>
      <c r="D322" s="283" t="s">
        <v>249</v>
      </c>
      <c r="E322" s="284">
        <v>20000</v>
      </c>
      <c r="F322" s="278" t="s">
        <v>217</v>
      </c>
      <c r="G322" s="184">
        <v>5000</v>
      </c>
      <c r="H322" s="285">
        <v>-0.05</v>
      </c>
      <c r="I322" s="183">
        <v>1000</v>
      </c>
      <c r="J322" s="278" t="s">
        <v>217</v>
      </c>
      <c r="K322" s="184">
        <v>5000</v>
      </c>
      <c r="L322" s="287">
        <v>-0.05</v>
      </c>
      <c r="M322" s="186">
        <v>0</v>
      </c>
      <c r="P322" s="79"/>
      <c r="Q322" s="79"/>
      <c r="R322" s="79"/>
      <c r="U322" s="79"/>
    </row>
    <row r="323" spans="1:21" s="82" customFormat="1" ht="18" x14ac:dyDescent="0.25">
      <c r="A323" s="175"/>
      <c r="B323" s="572"/>
      <c r="C323" s="183"/>
      <c r="D323" s="283"/>
      <c r="E323" s="284"/>
      <c r="F323" s="184"/>
      <c r="G323" s="184"/>
      <c r="H323" s="285"/>
      <c r="I323" s="183"/>
      <c r="J323" s="286"/>
      <c r="K323" s="286"/>
      <c r="L323" s="287"/>
      <c r="M323" s="186">
        <v>0</v>
      </c>
      <c r="P323" s="79"/>
      <c r="Q323" s="79"/>
      <c r="R323" s="79"/>
      <c r="U323" s="79"/>
    </row>
    <row r="324" spans="1:21" s="82" customFormat="1" ht="18" x14ac:dyDescent="0.25">
      <c r="A324" s="175"/>
      <c r="B324" s="572"/>
      <c r="C324" s="183"/>
      <c r="D324" s="283"/>
      <c r="E324" s="284"/>
      <c r="F324" s="184"/>
      <c r="G324" s="184"/>
      <c r="H324" s="285"/>
      <c r="I324" s="183"/>
      <c r="J324" s="286"/>
      <c r="K324" s="286"/>
      <c r="L324" s="287"/>
      <c r="M324" s="186">
        <v>0</v>
      </c>
      <c r="P324" s="79"/>
      <c r="Q324" s="79"/>
      <c r="R324" s="79"/>
      <c r="U324" s="79"/>
    </row>
    <row r="325" spans="1:21" s="82" customFormat="1" ht="18" x14ac:dyDescent="0.25">
      <c r="A325" s="175"/>
      <c r="B325" s="572"/>
      <c r="C325" s="183"/>
      <c r="D325" s="283"/>
      <c r="E325" s="284"/>
      <c r="F325" s="184"/>
      <c r="G325" s="184"/>
      <c r="H325" s="285"/>
      <c r="I325" s="183"/>
      <c r="J325" s="286"/>
      <c r="K325" s="286"/>
      <c r="L325" s="287"/>
      <c r="M325" s="186">
        <v>0</v>
      </c>
      <c r="P325" s="79"/>
      <c r="Q325" s="79"/>
      <c r="R325" s="79"/>
      <c r="U325" s="79"/>
    </row>
    <row r="326" spans="1:21" s="82" customFormat="1" ht="18" x14ac:dyDescent="0.25">
      <c r="A326" s="175"/>
      <c r="B326" s="572"/>
      <c r="C326" s="183"/>
      <c r="D326" s="283"/>
      <c r="E326" s="284"/>
      <c r="F326" s="184"/>
      <c r="G326" s="184"/>
      <c r="H326" s="285"/>
      <c r="I326" s="183"/>
      <c r="J326" s="286"/>
      <c r="K326" s="286"/>
      <c r="L326" s="287"/>
      <c r="M326" s="186">
        <v>0</v>
      </c>
      <c r="P326" s="79"/>
      <c r="Q326" s="79"/>
      <c r="R326" s="79"/>
      <c r="U326" s="79"/>
    </row>
    <row r="327" spans="1:21" s="82" customFormat="1" ht="18" x14ac:dyDescent="0.25">
      <c r="A327" s="175"/>
      <c r="B327" s="572"/>
      <c r="C327" s="183"/>
      <c r="D327" s="283"/>
      <c r="E327" s="284"/>
      <c r="F327" s="184"/>
      <c r="G327" s="184"/>
      <c r="H327" s="285"/>
      <c r="I327" s="183"/>
      <c r="J327" s="286"/>
      <c r="K327" s="286"/>
      <c r="L327" s="287"/>
      <c r="M327" s="186">
        <v>0</v>
      </c>
      <c r="P327" s="79"/>
      <c r="Q327" s="79"/>
      <c r="R327" s="79"/>
      <c r="U327" s="79"/>
    </row>
    <row r="328" spans="1:21" s="82" customFormat="1" ht="18" x14ac:dyDescent="0.25">
      <c r="A328" s="175"/>
      <c r="B328" s="572"/>
      <c r="C328" s="183"/>
      <c r="D328" s="283"/>
      <c r="E328" s="284"/>
      <c r="F328" s="184"/>
      <c r="G328" s="184"/>
      <c r="H328" s="285"/>
      <c r="I328" s="183"/>
      <c r="J328" s="286"/>
      <c r="K328" s="286"/>
      <c r="L328" s="287"/>
      <c r="M328" s="186">
        <v>0</v>
      </c>
      <c r="P328" s="79"/>
      <c r="Q328" s="79"/>
      <c r="R328" s="79"/>
      <c r="U328" s="79"/>
    </row>
    <row r="329" spans="1:21" s="82" customFormat="1" ht="18" x14ac:dyDescent="0.25">
      <c r="A329" s="175"/>
      <c r="B329" s="572"/>
      <c r="C329" s="183"/>
      <c r="D329" s="283"/>
      <c r="E329" s="284"/>
      <c r="F329" s="184"/>
      <c r="G329" s="184"/>
      <c r="H329" s="285"/>
      <c r="I329" s="183"/>
      <c r="J329" s="286"/>
      <c r="K329" s="286"/>
      <c r="L329" s="287"/>
      <c r="M329" s="186">
        <v>0</v>
      </c>
      <c r="P329" s="79"/>
      <c r="Q329" s="79"/>
      <c r="R329" s="79"/>
      <c r="U329" s="79"/>
    </row>
    <row r="330" spans="1:21" s="82" customFormat="1" ht="18.75" thickBot="1" x14ac:dyDescent="0.3">
      <c r="A330" s="175"/>
      <c r="B330" s="573"/>
      <c r="C330" s="288"/>
      <c r="D330" s="289"/>
      <c r="E330" s="290"/>
      <c r="F330" s="291"/>
      <c r="G330" s="291"/>
      <c r="H330" s="292"/>
      <c r="I330" s="288"/>
      <c r="J330" s="293"/>
      <c r="K330" s="293"/>
      <c r="L330" s="294"/>
      <c r="M330" s="295">
        <v>0</v>
      </c>
      <c r="P330" s="79"/>
      <c r="Q330" s="79"/>
      <c r="R330" s="79"/>
      <c r="U330" s="79"/>
    </row>
    <row r="331" spans="1:21" s="82" customFormat="1" ht="18" x14ac:dyDescent="0.25">
      <c r="A331" s="175"/>
      <c r="B331" s="557" t="s">
        <v>160</v>
      </c>
      <c r="C331" s="192">
        <v>0</v>
      </c>
      <c r="D331" s="296">
        <v>0</v>
      </c>
      <c r="E331" s="103">
        <v>0</v>
      </c>
      <c r="F331" s="104">
        <v>0</v>
      </c>
      <c r="G331" s="104">
        <v>0</v>
      </c>
      <c r="H331" s="297">
        <v>0</v>
      </c>
      <c r="I331" s="192">
        <v>0</v>
      </c>
      <c r="J331" s="105">
        <v>0</v>
      </c>
      <c r="K331" s="105">
        <v>0</v>
      </c>
      <c r="L331" s="298">
        <v>0</v>
      </c>
      <c r="M331" s="299">
        <v>0</v>
      </c>
      <c r="P331" s="79"/>
      <c r="Q331" s="79"/>
      <c r="R331" s="79"/>
      <c r="S331" s="79"/>
      <c r="T331" s="79"/>
      <c r="U331" s="79"/>
    </row>
    <row r="332" spans="1:21" s="82" customFormat="1" ht="18" x14ac:dyDescent="0.25">
      <c r="A332" s="175"/>
      <c r="B332" s="558"/>
      <c r="C332" s="195">
        <v>0</v>
      </c>
      <c r="D332" s="300">
        <v>0</v>
      </c>
      <c r="E332" s="109">
        <v>0</v>
      </c>
      <c r="F332" s="110">
        <v>0</v>
      </c>
      <c r="G332" s="110">
        <v>0</v>
      </c>
      <c r="H332" s="301">
        <v>0</v>
      </c>
      <c r="I332" s="195">
        <v>0</v>
      </c>
      <c r="J332" s="111">
        <v>0</v>
      </c>
      <c r="K332" s="111">
        <v>0</v>
      </c>
      <c r="L332" s="302">
        <v>0</v>
      </c>
      <c r="M332" s="303">
        <v>0</v>
      </c>
      <c r="P332" s="79"/>
      <c r="Q332" s="79"/>
      <c r="R332" s="79"/>
      <c r="S332" s="79"/>
      <c r="T332" s="79"/>
      <c r="U332" s="79"/>
    </row>
    <row r="333" spans="1:21" s="82" customFormat="1" ht="18" x14ac:dyDescent="0.25">
      <c r="A333" s="175"/>
      <c r="B333" s="558"/>
      <c r="C333" s="195">
        <v>0</v>
      </c>
      <c r="D333" s="300">
        <v>0</v>
      </c>
      <c r="E333" s="109">
        <v>0</v>
      </c>
      <c r="F333" s="110">
        <v>0</v>
      </c>
      <c r="G333" s="110">
        <v>0</v>
      </c>
      <c r="H333" s="301">
        <v>0</v>
      </c>
      <c r="I333" s="195">
        <v>0</v>
      </c>
      <c r="J333" s="111">
        <v>0</v>
      </c>
      <c r="K333" s="111">
        <v>0</v>
      </c>
      <c r="L333" s="302">
        <v>0</v>
      </c>
      <c r="M333" s="303">
        <v>0</v>
      </c>
      <c r="P333" s="79"/>
      <c r="Q333" s="79"/>
      <c r="R333" s="79"/>
      <c r="S333" s="79"/>
      <c r="T333" s="79"/>
      <c r="U333" s="79"/>
    </row>
    <row r="334" spans="1:21" s="82" customFormat="1" ht="18" x14ac:dyDescent="0.25">
      <c r="A334" s="175"/>
      <c r="B334" s="558"/>
      <c r="C334" s="195">
        <v>0</v>
      </c>
      <c r="D334" s="300">
        <v>0</v>
      </c>
      <c r="E334" s="109">
        <v>0</v>
      </c>
      <c r="F334" s="110">
        <v>0</v>
      </c>
      <c r="G334" s="110">
        <v>0</v>
      </c>
      <c r="H334" s="301">
        <v>0</v>
      </c>
      <c r="I334" s="195">
        <v>0</v>
      </c>
      <c r="J334" s="111">
        <v>0</v>
      </c>
      <c r="K334" s="111">
        <v>0</v>
      </c>
      <c r="L334" s="302">
        <v>0</v>
      </c>
      <c r="M334" s="303">
        <v>0</v>
      </c>
      <c r="P334" s="79"/>
      <c r="Q334" s="79"/>
      <c r="R334" s="79"/>
      <c r="S334" s="79"/>
      <c r="T334" s="79"/>
      <c r="U334" s="79"/>
    </row>
    <row r="335" spans="1:21" s="82" customFormat="1" ht="18" x14ac:dyDescent="0.25">
      <c r="A335" s="175"/>
      <c r="B335" s="558"/>
      <c r="C335" s="195">
        <v>0</v>
      </c>
      <c r="D335" s="300">
        <v>0</v>
      </c>
      <c r="E335" s="109">
        <v>0</v>
      </c>
      <c r="F335" s="110">
        <v>0</v>
      </c>
      <c r="G335" s="110">
        <v>0</v>
      </c>
      <c r="H335" s="301">
        <v>0</v>
      </c>
      <c r="I335" s="195">
        <v>0</v>
      </c>
      <c r="J335" s="111">
        <v>0</v>
      </c>
      <c r="K335" s="111">
        <v>0</v>
      </c>
      <c r="L335" s="302">
        <v>0</v>
      </c>
      <c r="M335" s="303">
        <v>0</v>
      </c>
      <c r="P335" s="79"/>
      <c r="Q335" s="79"/>
      <c r="R335" s="79"/>
      <c r="S335" s="79"/>
      <c r="T335" s="79"/>
      <c r="U335" s="79"/>
    </row>
    <row r="336" spans="1:21" s="82" customFormat="1" ht="18" x14ac:dyDescent="0.25">
      <c r="A336" s="175"/>
      <c r="B336" s="558"/>
      <c r="C336" s="195">
        <v>0</v>
      </c>
      <c r="D336" s="300">
        <v>0</v>
      </c>
      <c r="E336" s="109">
        <v>0</v>
      </c>
      <c r="F336" s="110">
        <v>0</v>
      </c>
      <c r="G336" s="110">
        <v>0</v>
      </c>
      <c r="H336" s="301">
        <v>0</v>
      </c>
      <c r="I336" s="195">
        <v>0</v>
      </c>
      <c r="J336" s="111">
        <v>0</v>
      </c>
      <c r="K336" s="111">
        <v>0</v>
      </c>
      <c r="L336" s="302">
        <v>0</v>
      </c>
      <c r="M336" s="303">
        <v>0</v>
      </c>
      <c r="P336" s="79"/>
      <c r="Q336" s="79"/>
      <c r="R336" s="79"/>
      <c r="S336" s="79"/>
      <c r="T336" s="79"/>
      <c r="U336" s="79"/>
    </row>
    <row r="337" spans="1:21" s="82" customFormat="1" ht="18" x14ac:dyDescent="0.25">
      <c r="A337" s="175"/>
      <c r="B337" s="558"/>
      <c r="C337" s="195">
        <v>0</v>
      </c>
      <c r="D337" s="300">
        <v>0</v>
      </c>
      <c r="E337" s="109">
        <v>0</v>
      </c>
      <c r="F337" s="110">
        <v>0</v>
      </c>
      <c r="G337" s="110">
        <v>0</v>
      </c>
      <c r="H337" s="301">
        <v>0</v>
      </c>
      <c r="I337" s="195">
        <v>0</v>
      </c>
      <c r="J337" s="111">
        <v>0</v>
      </c>
      <c r="K337" s="111">
        <v>0</v>
      </c>
      <c r="L337" s="302">
        <v>0</v>
      </c>
      <c r="M337" s="303">
        <v>0</v>
      </c>
      <c r="P337" s="79"/>
      <c r="Q337" s="79"/>
      <c r="R337" s="79"/>
      <c r="S337" s="79"/>
      <c r="T337" s="79"/>
      <c r="U337" s="79"/>
    </row>
    <row r="338" spans="1:21" s="82" customFormat="1" ht="18" x14ac:dyDescent="0.25">
      <c r="A338" s="175"/>
      <c r="B338" s="558"/>
      <c r="C338" s="195">
        <v>0</v>
      </c>
      <c r="D338" s="300">
        <v>0</v>
      </c>
      <c r="E338" s="109">
        <v>0</v>
      </c>
      <c r="F338" s="110">
        <v>0</v>
      </c>
      <c r="G338" s="110">
        <v>0</v>
      </c>
      <c r="H338" s="301">
        <v>0</v>
      </c>
      <c r="I338" s="195">
        <v>0</v>
      </c>
      <c r="J338" s="111">
        <v>0</v>
      </c>
      <c r="K338" s="111">
        <v>0</v>
      </c>
      <c r="L338" s="302">
        <v>0</v>
      </c>
      <c r="M338" s="303">
        <v>0</v>
      </c>
      <c r="P338" s="79"/>
      <c r="Q338" s="79"/>
      <c r="R338" s="79"/>
      <c r="S338" s="79"/>
      <c r="T338" s="79"/>
      <c r="U338" s="79"/>
    </row>
    <row r="339" spans="1:21" s="82" customFormat="1" ht="18" x14ac:dyDescent="0.25">
      <c r="A339" s="175"/>
      <c r="B339" s="558"/>
      <c r="C339" s="195">
        <v>0</v>
      </c>
      <c r="D339" s="300">
        <v>0</v>
      </c>
      <c r="E339" s="109">
        <v>0</v>
      </c>
      <c r="F339" s="110">
        <v>0</v>
      </c>
      <c r="G339" s="110">
        <v>0</v>
      </c>
      <c r="H339" s="301">
        <v>0</v>
      </c>
      <c r="I339" s="195">
        <v>0</v>
      </c>
      <c r="J339" s="111">
        <v>0</v>
      </c>
      <c r="K339" s="111">
        <v>0</v>
      </c>
      <c r="L339" s="302">
        <v>0</v>
      </c>
      <c r="M339" s="303">
        <v>0</v>
      </c>
      <c r="P339" s="79"/>
      <c r="Q339" s="79"/>
      <c r="R339" s="79"/>
      <c r="S339" s="79"/>
      <c r="T339" s="79"/>
      <c r="U339" s="79"/>
    </row>
    <row r="340" spans="1:21" s="82" customFormat="1" ht="18" x14ac:dyDescent="0.25">
      <c r="A340" s="175"/>
      <c r="B340" s="558"/>
      <c r="C340" s="195">
        <v>0</v>
      </c>
      <c r="D340" s="300">
        <v>0</v>
      </c>
      <c r="E340" s="109">
        <v>0</v>
      </c>
      <c r="F340" s="110">
        <v>0</v>
      </c>
      <c r="G340" s="110">
        <v>0</v>
      </c>
      <c r="H340" s="301">
        <v>0</v>
      </c>
      <c r="I340" s="195">
        <v>0</v>
      </c>
      <c r="J340" s="111">
        <v>0</v>
      </c>
      <c r="K340" s="111">
        <v>0</v>
      </c>
      <c r="L340" s="302">
        <v>0</v>
      </c>
      <c r="M340" s="303">
        <v>0</v>
      </c>
      <c r="P340" s="79"/>
      <c r="Q340" s="79"/>
      <c r="R340" s="79"/>
      <c r="S340" s="79"/>
      <c r="T340" s="79"/>
      <c r="U340" s="79"/>
    </row>
    <row r="341" spans="1:21" s="82" customFormat="1" ht="18.75" thickBot="1" x14ac:dyDescent="0.3">
      <c r="A341" s="175"/>
      <c r="B341" s="559"/>
      <c r="C341" s="197">
        <v>0</v>
      </c>
      <c r="D341" s="304">
        <v>0</v>
      </c>
      <c r="E341" s="305">
        <v>0</v>
      </c>
      <c r="F341" s="165">
        <v>0</v>
      </c>
      <c r="G341" s="165">
        <v>0</v>
      </c>
      <c r="H341" s="306">
        <v>0</v>
      </c>
      <c r="I341" s="197">
        <v>0</v>
      </c>
      <c r="J341" s="166">
        <v>0</v>
      </c>
      <c r="K341" s="166">
        <v>0</v>
      </c>
      <c r="L341" s="307">
        <v>0</v>
      </c>
      <c r="M341" s="308">
        <v>0</v>
      </c>
      <c r="P341" s="79"/>
      <c r="Q341" s="79"/>
      <c r="R341" s="79"/>
      <c r="S341" s="79"/>
      <c r="T341" s="79"/>
      <c r="U341" s="79"/>
    </row>
    <row r="342" spans="1:21" s="82" customFormat="1" ht="18" x14ac:dyDescent="0.25">
      <c r="A342" s="175"/>
      <c r="B342" s="557" t="s">
        <v>162</v>
      </c>
      <c r="C342" s="192">
        <v>0</v>
      </c>
      <c r="D342" s="296">
        <v>0</v>
      </c>
      <c r="E342" s="103">
        <v>0</v>
      </c>
      <c r="F342" s="104">
        <v>0</v>
      </c>
      <c r="G342" s="104">
        <v>0</v>
      </c>
      <c r="H342" s="297">
        <v>0</v>
      </c>
      <c r="I342" s="192">
        <v>0</v>
      </c>
      <c r="J342" s="105">
        <v>0</v>
      </c>
      <c r="K342" s="105">
        <v>0</v>
      </c>
      <c r="L342" s="298">
        <v>0</v>
      </c>
      <c r="M342" s="299">
        <v>0</v>
      </c>
      <c r="P342" s="79"/>
      <c r="Q342" s="79"/>
      <c r="R342" s="79"/>
      <c r="S342" s="79"/>
      <c r="T342" s="79"/>
      <c r="U342" s="79"/>
    </row>
    <row r="343" spans="1:21" s="82" customFormat="1" ht="18" x14ac:dyDescent="0.25">
      <c r="A343" s="175"/>
      <c r="B343" s="558"/>
      <c r="C343" s="195">
        <v>0</v>
      </c>
      <c r="D343" s="300">
        <v>0</v>
      </c>
      <c r="E343" s="109">
        <v>0</v>
      </c>
      <c r="F343" s="110">
        <v>0</v>
      </c>
      <c r="G343" s="110">
        <v>0</v>
      </c>
      <c r="H343" s="301">
        <v>0</v>
      </c>
      <c r="I343" s="195">
        <v>0</v>
      </c>
      <c r="J343" s="111">
        <v>0</v>
      </c>
      <c r="K343" s="111">
        <v>0</v>
      </c>
      <c r="L343" s="302">
        <v>0</v>
      </c>
      <c r="M343" s="303">
        <v>0</v>
      </c>
      <c r="P343" s="79"/>
      <c r="Q343" s="79"/>
      <c r="R343" s="79"/>
      <c r="S343" s="79"/>
      <c r="T343" s="79"/>
      <c r="U343" s="79"/>
    </row>
    <row r="344" spans="1:21" s="82" customFormat="1" ht="18" x14ac:dyDescent="0.25">
      <c r="A344" s="175"/>
      <c r="B344" s="558"/>
      <c r="C344" s="195">
        <v>0</v>
      </c>
      <c r="D344" s="300">
        <v>0</v>
      </c>
      <c r="E344" s="109">
        <v>0</v>
      </c>
      <c r="F344" s="110">
        <v>0</v>
      </c>
      <c r="G344" s="110">
        <v>0</v>
      </c>
      <c r="H344" s="301">
        <v>0</v>
      </c>
      <c r="I344" s="195">
        <v>0</v>
      </c>
      <c r="J344" s="111">
        <v>0</v>
      </c>
      <c r="K344" s="111">
        <v>0</v>
      </c>
      <c r="L344" s="302">
        <v>0</v>
      </c>
      <c r="M344" s="303">
        <v>0</v>
      </c>
      <c r="P344" s="79"/>
      <c r="Q344" s="79"/>
      <c r="R344" s="79"/>
      <c r="S344" s="79"/>
      <c r="T344" s="79"/>
      <c r="U344" s="79"/>
    </row>
    <row r="345" spans="1:21" s="82" customFormat="1" ht="18" x14ac:dyDescent="0.25">
      <c r="A345" s="175"/>
      <c r="B345" s="558"/>
      <c r="C345" s="195">
        <v>0</v>
      </c>
      <c r="D345" s="300">
        <v>0</v>
      </c>
      <c r="E345" s="109">
        <v>0</v>
      </c>
      <c r="F345" s="110">
        <v>0</v>
      </c>
      <c r="G345" s="110">
        <v>0</v>
      </c>
      <c r="H345" s="301">
        <v>0</v>
      </c>
      <c r="I345" s="195">
        <v>0</v>
      </c>
      <c r="J345" s="111">
        <v>0</v>
      </c>
      <c r="K345" s="111">
        <v>0</v>
      </c>
      <c r="L345" s="302">
        <v>0</v>
      </c>
      <c r="M345" s="303">
        <v>0</v>
      </c>
      <c r="P345" s="79"/>
      <c r="Q345" s="79"/>
      <c r="R345" s="79"/>
      <c r="S345" s="79"/>
      <c r="T345" s="79"/>
      <c r="U345" s="79"/>
    </row>
    <row r="346" spans="1:21" s="82" customFormat="1" ht="18" x14ac:dyDescent="0.25">
      <c r="A346" s="175"/>
      <c r="B346" s="558"/>
      <c r="C346" s="195">
        <v>0</v>
      </c>
      <c r="D346" s="300">
        <v>0</v>
      </c>
      <c r="E346" s="109">
        <v>0</v>
      </c>
      <c r="F346" s="110">
        <v>0</v>
      </c>
      <c r="G346" s="110">
        <v>0</v>
      </c>
      <c r="H346" s="301">
        <v>0</v>
      </c>
      <c r="I346" s="195">
        <v>0</v>
      </c>
      <c r="J346" s="111">
        <v>0</v>
      </c>
      <c r="K346" s="111">
        <v>0</v>
      </c>
      <c r="L346" s="302">
        <v>0</v>
      </c>
      <c r="M346" s="303">
        <v>0</v>
      </c>
      <c r="P346" s="79"/>
      <c r="Q346" s="79"/>
      <c r="R346" s="79"/>
      <c r="S346" s="79"/>
      <c r="T346" s="79"/>
      <c r="U346" s="79"/>
    </row>
    <row r="347" spans="1:21" s="82" customFormat="1" ht="18" x14ac:dyDescent="0.25">
      <c r="A347" s="175"/>
      <c r="B347" s="558"/>
      <c r="C347" s="195">
        <v>0</v>
      </c>
      <c r="D347" s="300">
        <v>0</v>
      </c>
      <c r="E347" s="109">
        <v>0</v>
      </c>
      <c r="F347" s="110">
        <v>0</v>
      </c>
      <c r="G347" s="110">
        <v>0</v>
      </c>
      <c r="H347" s="301">
        <v>0</v>
      </c>
      <c r="I347" s="195">
        <v>0</v>
      </c>
      <c r="J347" s="111">
        <v>0</v>
      </c>
      <c r="K347" s="111">
        <v>0</v>
      </c>
      <c r="L347" s="302">
        <v>0</v>
      </c>
      <c r="M347" s="303">
        <v>0</v>
      </c>
      <c r="P347" s="79"/>
      <c r="Q347" s="79"/>
      <c r="R347" s="79"/>
      <c r="S347" s="79"/>
      <c r="T347" s="79"/>
      <c r="U347" s="79"/>
    </row>
    <row r="348" spans="1:21" s="82" customFormat="1" ht="18" x14ac:dyDescent="0.25">
      <c r="A348" s="175"/>
      <c r="B348" s="558"/>
      <c r="C348" s="195">
        <v>0</v>
      </c>
      <c r="D348" s="300">
        <v>0</v>
      </c>
      <c r="E348" s="109">
        <v>0</v>
      </c>
      <c r="F348" s="110">
        <v>0</v>
      </c>
      <c r="G348" s="110">
        <v>0</v>
      </c>
      <c r="H348" s="301">
        <v>0</v>
      </c>
      <c r="I348" s="195">
        <v>0</v>
      </c>
      <c r="J348" s="111">
        <v>0</v>
      </c>
      <c r="K348" s="111">
        <v>0</v>
      </c>
      <c r="L348" s="302">
        <v>0</v>
      </c>
      <c r="M348" s="303">
        <v>0</v>
      </c>
      <c r="P348" s="79"/>
      <c r="Q348" s="79"/>
      <c r="R348" s="79"/>
      <c r="S348" s="79"/>
      <c r="T348" s="79"/>
      <c r="U348" s="79"/>
    </row>
    <row r="349" spans="1:21" s="82" customFormat="1" ht="18" x14ac:dyDescent="0.25">
      <c r="A349" s="175"/>
      <c r="B349" s="558"/>
      <c r="C349" s="195">
        <v>0</v>
      </c>
      <c r="D349" s="300">
        <v>0</v>
      </c>
      <c r="E349" s="109">
        <v>0</v>
      </c>
      <c r="F349" s="110">
        <v>0</v>
      </c>
      <c r="G349" s="110">
        <v>0</v>
      </c>
      <c r="H349" s="301">
        <v>0</v>
      </c>
      <c r="I349" s="195">
        <v>0</v>
      </c>
      <c r="J349" s="111">
        <v>0</v>
      </c>
      <c r="K349" s="111">
        <v>0</v>
      </c>
      <c r="L349" s="302">
        <v>0</v>
      </c>
      <c r="M349" s="303">
        <v>0</v>
      </c>
      <c r="P349" s="79"/>
      <c r="Q349" s="79"/>
      <c r="R349" s="79"/>
      <c r="S349" s="79"/>
      <c r="T349" s="79"/>
      <c r="U349" s="79"/>
    </row>
    <row r="350" spans="1:21" s="82" customFormat="1" ht="18" x14ac:dyDescent="0.25">
      <c r="A350" s="175"/>
      <c r="B350" s="558"/>
      <c r="C350" s="195">
        <v>0</v>
      </c>
      <c r="D350" s="300">
        <v>0</v>
      </c>
      <c r="E350" s="109">
        <v>0</v>
      </c>
      <c r="F350" s="110">
        <v>0</v>
      </c>
      <c r="G350" s="110">
        <v>0</v>
      </c>
      <c r="H350" s="301">
        <v>0</v>
      </c>
      <c r="I350" s="195">
        <v>0</v>
      </c>
      <c r="J350" s="111">
        <v>0</v>
      </c>
      <c r="K350" s="111">
        <v>0</v>
      </c>
      <c r="L350" s="302">
        <v>0</v>
      </c>
      <c r="M350" s="303">
        <v>0</v>
      </c>
      <c r="P350" s="79"/>
      <c r="Q350" s="79"/>
      <c r="R350" s="79"/>
      <c r="S350" s="79"/>
      <c r="T350" s="79"/>
      <c r="U350" s="79"/>
    </row>
    <row r="351" spans="1:21" s="82" customFormat="1" ht="18" x14ac:dyDescent="0.25">
      <c r="A351" s="175"/>
      <c r="B351" s="558"/>
      <c r="C351" s="195">
        <v>0</v>
      </c>
      <c r="D351" s="300">
        <v>0</v>
      </c>
      <c r="E351" s="109">
        <v>0</v>
      </c>
      <c r="F351" s="110">
        <v>0</v>
      </c>
      <c r="G351" s="110">
        <v>0</v>
      </c>
      <c r="H351" s="301">
        <v>0</v>
      </c>
      <c r="I351" s="195">
        <v>0</v>
      </c>
      <c r="J351" s="111">
        <v>0</v>
      </c>
      <c r="K351" s="111">
        <v>0</v>
      </c>
      <c r="L351" s="302">
        <v>0</v>
      </c>
      <c r="M351" s="303">
        <v>0</v>
      </c>
      <c r="P351" s="79"/>
      <c r="Q351" s="79"/>
      <c r="R351" s="79"/>
      <c r="S351" s="79"/>
      <c r="T351" s="79"/>
      <c r="U351" s="79"/>
    </row>
    <row r="352" spans="1:21" s="82" customFormat="1" ht="18.75" thickBot="1" x14ac:dyDescent="0.3">
      <c r="A352" s="175"/>
      <c r="B352" s="559"/>
      <c r="C352" s="197">
        <v>0</v>
      </c>
      <c r="D352" s="304">
        <v>0</v>
      </c>
      <c r="E352" s="305">
        <v>0</v>
      </c>
      <c r="F352" s="165">
        <v>0</v>
      </c>
      <c r="G352" s="165">
        <v>0</v>
      </c>
      <c r="H352" s="306">
        <v>0</v>
      </c>
      <c r="I352" s="197">
        <v>0</v>
      </c>
      <c r="J352" s="166">
        <v>0</v>
      </c>
      <c r="K352" s="166">
        <v>0</v>
      </c>
      <c r="L352" s="307">
        <v>0</v>
      </c>
      <c r="M352" s="308">
        <v>0</v>
      </c>
      <c r="P352" s="79"/>
      <c r="Q352" s="79"/>
      <c r="R352" s="79"/>
      <c r="S352" s="79"/>
      <c r="T352" s="79"/>
      <c r="U352" s="79"/>
    </row>
    <row r="353" spans="1:21" s="82" customFormat="1" ht="18" x14ac:dyDescent="0.25">
      <c r="A353" s="175"/>
      <c r="B353" s="557" t="s">
        <v>163</v>
      </c>
      <c r="C353" s="192">
        <v>0</v>
      </c>
      <c r="D353" s="296">
        <v>0</v>
      </c>
      <c r="E353" s="103">
        <v>0</v>
      </c>
      <c r="F353" s="104">
        <v>0</v>
      </c>
      <c r="G353" s="104">
        <v>0</v>
      </c>
      <c r="H353" s="297">
        <v>0</v>
      </c>
      <c r="I353" s="192">
        <v>0</v>
      </c>
      <c r="J353" s="105">
        <v>0</v>
      </c>
      <c r="K353" s="105">
        <v>0</v>
      </c>
      <c r="L353" s="298">
        <v>0</v>
      </c>
      <c r="M353" s="299">
        <v>0</v>
      </c>
      <c r="P353" s="79"/>
      <c r="Q353" s="79"/>
      <c r="R353" s="79"/>
      <c r="S353" s="79"/>
      <c r="T353" s="79"/>
      <c r="U353" s="79"/>
    </row>
    <row r="354" spans="1:21" s="82" customFormat="1" ht="18" x14ac:dyDescent="0.25">
      <c r="A354" s="175"/>
      <c r="B354" s="558"/>
      <c r="C354" s="195">
        <v>0</v>
      </c>
      <c r="D354" s="300">
        <v>0</v>
      </c>
      <c r="E354" s="109">
        <v>0</v>
      </c>
      <c r="F354" s="110">
        <v>0</v>
      </c>
      <c r="G354" s="110">
        <v>0</v>
      </c>
      <c r="H354" s="301">
        <v>0</v>
      </c>
      <c r="I354" s="195">
        <v>0</v>
      </c>
      <c r="J354" s="111">
        <v>0</v>
      </c>
      <c r="K354" s="111">
        <v>0</v>
      </c>
      <c r="L354" s="302">
        <v>0</v>
      </c>
      <c r="M354" s="303">
        <v>0</v>
      </c>
      <c r="P354" s="79"/>
      <c r="Q354" s="79"/>
      <c r="R354" s="79"/>
      <c r="S354" s="79"/>
      <c r="T354" s="79"/>
      <c r="U354" s="79"/>
    </row>
    <row r="355" spans="1:21" s="82" customFormat="1" ht="18" x14ac:dyDescent="0.25">
      <c r="A355" s="175"/>
      <c r="B355" s="558"/>
      <c r="C355" s="195">
        <v>0</v>
      </c>
      <c r="D355" s="300">
        <v>0</v>
      </c>
      <c r="E355" s="109">
        <v>0</v>
      </c>
      <c r="F355" s="110">
        <v>0</v>
      </c>
      <c r="G355" s="110">
        <v>0</v>
      </c>
      <c r="H355" s="301">
        <v>0</v>
      </c>
      <c r="I355" s="195">
        <v>0</v>
      </c>
      <c r="J355" s="111">
        <v>0</v>
      </c>
      <c r="K355" s="111">
        <v>0</v>
      </c>
      <c r="L355" s="302">
        <v>0</v>
      </c>
      <c r="M355" s="303">
        <v>0</v>
      </c>
      <c r="P355" s="79"/>
      <c r="Q355" s="79"/>
      <c r="R355" s="79"/>
      <c r="S355" s="79"/>
      <c r="T355" s="79"/>
      <c r="U355" s="79"/>
    </row>
    <row r="356" spans="1:21" s="82" customFormat="1" ht="18" x14ac:dyDescent="0.25">
      <c r="A356" s="175"/>
      <c r="B356" s="558"/>
      <c r="C356" s="195">
        <v>0</v>
      </c>
      <c r="D356" s="300">
        <v>0</v>
      </c>
      <c r="E356" s="109">
        <v>0</v>
      </c>
      <c r="F356" s="110">
        <v>0</v>
      </c>
      <c r="G356" s="110">
        <v>0</v>
      </c>
      <c r="H356" s="301">
        <v>0</v>
      </c>
      <c r="I356" s="195">
        <v>0</v>
      </c>
      <c r="J356" s="111">
        <v>0</v>
      </c>
      <c r="K356" s="111">
        <v>0</v>
      </c>
      <c r="L356" s="302">
        <v>0</v>
      </c>
      <c r="M356" s="303">
        <v>0</v>
      </c>
      <c r="P356" s="79"/>
      <c r="Q356" s="79"/>
      <c r="R356" s="79"/>
      <c r="S356" s="79"/>
      <c r="T356" s="79"/>
      <c r="U356" s="79"/>
    </row>
    <row r="357" spans="1:21" s="82" customFormat="1" ht="18" x14ac:dyDescent="0.25">
      <c r="A357" s="175"/>
      <c r="B357" s="558"/>
      <c r="C357" s="195">
        <v>0</v>
      </c>
      <c r="D357" s="300">
        <v>0</v>
      </c>
      <c r="E357" s="109">
        <v>0</v>
      </c>
      <c r="F357" s="110">
        <v>0</v>
      </c>
      <c r="G357" s="110">
        <v>0</v>
      </c>
      <c r="H357" s="301">
        <v>0</v>
      </c>
      <c r="I357" s="195">
        <v>0</v>
      </c>
      <c r="J357" s="111">
        <v>0</v>
      </c>
      <c r="K357" s="111">
        <v>0</v>
      </c>
      <c r="L357" s="302">
        <v>0</v>
      </c>
      <c r="M357" s="303">
        <v>0</v>
      </c>
      <c r="P357" s="79"/>
      <c r="Q357" s="79"/>
      <c r="R357" s="79"/>
      <c r="S357" s="79"/>
      <c r="T357" s="79"/>
      <c r="U357" s="79"/>
    </row>
    <row r="358" spans="1:21" s="82" customFormat="1" ht="18" x14ac:dyDescent="0.25">
      <c r="A358" s="175"/>
      <c r="B358" s="558"/>
      <c r="C358" s="195">
        <v>0</v>
      </c>
      <c r="D358" s="300">
        <v>0</v>
      </c>
      <c r="E358" s="109">
        <v>0</v>
      </c>
      <c r="F358" s="110">
        <v>0</v>
      </c>
      <c r="G358" s="110">
        <v>0</v>
      </c>
      <c r="H358" s="301">
        <v>0</v>
      </c>
      <c r="I358" s="195">
        <v>0</v>
      </c>
      <c r="J358" s="111">
        <v>0</v>
      </c>
      <c r="K358" s="111">
        <v>0</v>
      </c>
      <c r="L358" s="302">
        <v>0</v>
      </c>
      <c r="M358" s="303">
        <v>0</v>
      </c>
      <c r="P358" s="79"/>
      <c r="Q358" s="79"/>
      <c r="R358" s="79"/>
      <c r="S358" s="79"/>
      <c r="T358" s="79"/>
      <c r="U358" s="79"/>
    </row>
    <row r="359" spans="1:21" s="82" customFormat="1" ht="18" x14ac:dyDescent="0.25">
      <c r="A359" s="175"/>
      <c r="B359" s="558"/>
      <c r="C359" s="195">
        <v>0</v>
      </c>
      <c r="D359" s="300">
        <v>0</v>
      </c>
      <c r="E359" s="109">
        <v>0</v>
      </c>
      <c r="F359" s="110">
        <v>0</v>
      </c>
      <c r="G359" s="110">
        <v>0</v>
      </c>
      <c r="H359" s="301">
        <v>0</v>
      </c>
      <c r="I359" s="195">
        <v>0</v>
      </c>
      <c r="J359" s="111">
        <v>0</v>
      </c>
      <c r="K359" s="111">
        <v>0</v>
      </c>
      <c r="L359" s="302">
        <v>0</v>
      </c>
      <c r="M359" s="303">
        <v>0</v>
      </c>
      <c r="P359" s="79"/>
      <c r="Q359" s="79"/>
      <c r="R359" s="79"/>
      <c r="S359" s="79"/>
      <c r="T359" s="79"/>
      <c r="U359" s="79"/>
    </row>
    <row r="360" spans="1:21" s="82" customFormat="1" ht="18" x14ac:dyDescent="0.25">
      <c r="A360" s="175"/>
      <c r="B360" s="558"/>
      <c r="C360" s="195">
        <v>0</v>
      </c>
      <c r="D360" s="300">
        <v>0</v>
      </c>
      <c r="E360" s="109">
        <v>0</v>
      </c>
      <c r="F360" s="110">
        <v>0</v>
      </c>
      <c r="G360" s="110">
        <v>0</v>
      </c>
      <c r="H360" s="301">
        <v>0</v>
      </c>
      <c r="I360" s="195">
        <v>0</v>
      </c>
      <c r="J360" s="111">
        <v>0</v>
      </c>
      <c r="K360" s="111">
        <v>0</v>
      </c>
      <c r="L360" s="302">
        <v>0</v>
      </c>
      <c r="M360" s="303">
        <v>0</v>
      </c>
      <c r="P360" s="79"/>
      <c r="Q360" s="79"/>
      <c r="R360" s="79"/>
      <c r="S360" s="79"/>
      <c r="T360" s="79"/>
      <c r="U360" s="79"/>
    </row>
    <row r="361" spans="1:21" s="82" customFormat="1" ht="18" x14ac:dyDescent="0.25">
      <c r="A361" s="175"/>
      <c r="B361" s="558"/>
      <c r="C361" s="195">
        <v>0</v>
      </c>
      <c r="D361" s="300">
        <v>0</v>
      </c>
      <c r="E361" s="109">
        <v>0</v>
      </c>
      <c r="F361" s="110">
        <v>0</v>
      </c>
      <c r="G361" s="110">
        <v>0</v>
      </c>
      <c r="H361" s="301">
        <v>0</v>
      </c>
      <c r="I361" s="195">
        <v>0</v>
      </c>
      <c r="J361" s="111">
        <v>0</v>
      </c>
      <c r="K361" s="111">
        <v>0</v>
      </c>
      <c r="L361" s="302">
        <v>0</v>
      </c>
      <c r="M361" s="303">
        <v>0</v>
      </c>
      <c r="P361" s="79"/>
      <c r="Q361" s="79"/>
      <c r="R361" s="79"/>
      <c r="S361" s="79"/>
      <c r="T361" s="79"/>
      <c r="U361" s="79"/>
    </row>
    <row r="362" spans="1:21" s="82" customFormat="1" ht="18" x14ac:dyDescent="0.25">
      <c r="A362" s="175"/>
      <c r="B362" s="558"/>
      <c r="C362" s="195">
        <v>0</v>
      </c>
      <c r="D362" s="300">
        <v>0</v>
      </c>
      <c r="E362" s="109">
        <v>0</v>
      </c>
      <c r="F362" s="110">
        <v>0</v>
      </c>
      <c r="G362" s="110">
        <v>0</v>
      </c>
      <c r="H362" s="301">
        <v>0</v>
      </c>
      <c r="I362" s="195">
        <v>0</v>
      </c>
      <c r="J362" s="111">
        <v>0</v>
      </c>
      <c r="K362" s="111">
        <v>0</v>
      </c>
      <c r="L362" s="302">
        <v>0</v>
      </c>
      <c r="M362" s="303">
        <v>0</v>
      </c>
      <c r="P362" s="79"/>
      <c r="Q362" s="79"/>
      <c r="R362" s="79"/>
      <c r="S362" s="79"/>
      <c r="T362" s="79"/>
      <c r="U362" s="79"/>
    </row>
    <row r="363" spans="1:21" s="82" customFormat="1" ht="18.75" thickBot="1" x14ac:dyDescent="0.3">
      <c r="A363" s="175"/>
      <c r="B363" s="559"/>
      <c r="C363" s="197">
        <v>0</v>
      </c>
      <c r="D363" s="304">
        <v>0</v>
      </c>
      <c r="E363" s="305">
        <v>0</v>
      </c>
      <c r="F363" s="165">
        <v>0</v>
      </c>
      <c r="G363" s="165">
        <v>0</v>
      </c>
      <c r="H363" s="306">
        <v>0</v>
      </c>
      <c r="I363" s="197">
        <v>0</v>
      </c>
      <c r="J363" s="166">
        <v>0</v>
      </c>
      <c r="K363" s="166">
        <v>0</v>
      </c>
      <c r="L363" s="307">
        <v>0</v>
      </c>
      <c r="M363" s="308">
        <v>0</v>
      </c>
      <c r="P363" s="79"/>
      <c r="Q363" s="79"/>
      <c r="R363" s="79"/>
      <c r="S363" s="79"/>
      <c r="T363" s="79"/>
      <c r="U363" s="79"/>
    </row>
    <row r="364" spans="1:21" s="82" customFormat="1" ht="18" x14ac:dyDescent="0.25">
      <c r="A364" s="175"/>
      <c r="B364" s="557" t="s">
        <v>164</v>
      </c>
      <c r="C364" s="192">
        <v>0</v>
      </c>
      <c r="D364" s="296">
        <v>0</v>
      </c>
      <c r="E364" s="103">
        <v>0</v>
      </c>
      <c r="F364" s="104">
        <v>0</v>
      </c>
      <c r="G364" s="104">
        <v>0</v>
      </c>
      <c r="H364" s="297">
        <v>0</v>
      </c>
      <c r="I364" s="192">
        <v>0</v>
      </c>
      <c r="J364" s="105">
        <v>0</v>
      </c>
      <c r="K364" s="105">
        <v>0</v>
      </c>
      <c r="L364" s="298">
        <v>0</v>
      </c>
      <c r="M364" s="299">
        <v>0</v>
      </c>
      <c r="P364" s="79"/>
      <c r="Q364" s="79"/>
      <c r="R364" s="79"/>
      <c r="S364" s="79"/>
      <c r="T364" s="79"/>
      <c r="U364" s="79"/>
    </row>
    <row r="365" spans="1:21" s="82" customFormat="1" ht="18" x14ac:dyDescent="0.25">
      <c r="A365" s="175"/>
      <c r="B365" s="558"/>
      <c r="C365" s="195">
        <v>0</v>
      </c>
      <c r="D365" s="300">
        <v>0</v>
      </c>
      <c r="E365" s="109">
        <v>0</v>
      </c>
      <c r="F365" s="110">
        <v>0</v>
      </c>
      <c r="G365" s="110">
        <v>0</v>
      </c>
      <c r="H365" s="301">
        <v>0</v>
      </c>
      <c r="I365" s="195">
        <v>0</v>
      </c>
      <c r="J365" s="111">
        <v>0</v>
      </c>
      <c r="K365" s="111">
        <v>0</v>
      </c>
      <c r="L365" s="302">
        <v>0</v>
      </c>
      <c r="M365" s="303">
        <v>0</v>
      </c>
      <c r="P365" s="79"/>
      <c r="Q365" s="79"/>
      <c r="R365" s="79"/>
      <c r="S365" s="79"/>
      <c r="T365" s="79"/>
      <c r="U365" s="79"/>
    </row>
    <row r="366" spans="1:21" s="82" customFormat="1" ht="18" x14ac:dyDescent="0.25">
      <c r="A366" s="175"/>
      <c r="B366" s="558"/>
      <c r="C366" s="195">
        <v>0</v>
      </c>
      <c r="D366" s="300">
        <v>0</v>
      </c>
      <c r="E366" s="109">
        <v>0</v>
      </c>
      <c r="F366" s="110">
        <v>0</v>
      </c>
      <c r="G366" s="110">
        <v>0</v>
      </c>
      <c r="H366" s="301">
        <v>0</v>
      </c>
      <c r="I366" s="195">
        <v>0</v>
      </c>
      <c r="J366" s="111">
        <v>0</v>
      </c>
      <c r="K366" s="111">
        <v>0</v>
      </c>
      <c r="L366" s="302">
        <v>0</v>
      </c>
      <c r="M366" s="303">
        <v>0</v>
      </c>
      <c r="P366" s="79"/>
      <c r="Q366" s="79"/>
      <c r="R366" s="79"/>
      <c r="S366" s="79"/>
      <c r="T366" s="79"/>
      <c r="U366" s="79"/>
    </row>
    <row r="367" spans="1:21" s="82" customFormat="1" ht="18" x14ac:dyDescent="0.25">
      <c r="A367" s="175"/>
      <c r="B367" s="558"/>
      <c r="C367" s="195">
        <v>0</v>
      </c>
      <c r="D367" s="300">
        <v>0</v>
      </c>
      <c r="E367" s="109">
        <v>0</v>
      </c>
      <c r="F367" s="110">
        <v>0</v>
      </c>
      <c r="G367" s="110">
        <v>0</v>
      </c>
      <c r="H367" s="301">
        <v>0</v>
      </c>
      <c r="I367" s="195">
        <v>0</v>
      </c>
      <c r="J367" s="111">
        <v>0</v>
      </c>
      <c r="K367" s="111">
        <v>0</v>
      </c>
      <c r="L367" s="302">
        <v>0</v>
      </c>
      <c r="M367" s="303">
        <v>0</v>
      </c>
      <c r="P367" s="79"/>
      <c r="Q367" s="79"/>
      <c r="R367" s="79"/>
      <c r="S367" s="79"/>
      <c r="T367" s="79"/>
      <c r="U367" s="79"/>
    </row>
    <row r="368" spans="1:21" s="82" customFormat="1" ht="18" x14ac:dyDescent="0.25">
      <c r="A368" s="175"/>
      <c r="B368" s="558"/>
      <c r="C368" s="195">
        <v>0</v>
      </c>
      <c r="D368" s="300">
        <v>0</v>
      </c>
      <c r="E368" s="109">
        <v>0</v>
      </c>
      <c r="F368" s="110">
        <v>0</v>
      </c>
      <c r="G368" s="110">
        <v>0</v>
      </c>
      <c r="H368" s="301">
        <v>0</v>
      </c>
      <c r="I368" s="195">
        <v>0</v>
      </c>
      <c r="J368" s="111">
        <v>0</v>
      </c>
      <c r="K368" s="111">
        <v>0</v>
      </c>
      <c r="L368" s="302">
        <v>0</v>
      </c>
      <c r="M368" s="303">
        <v>0</v>
      </c>
      <c r="P368" s="79"/>
      <c r="Q368" s="79"/>
      <c r="R368" s="79"/>
      <c r="S368" s="79"/>
      <c r="T368" s="79"/>
      <c r="U368" s="79"/>
    </row>
    <row r="369" spans="1:21" s="82" customFormat="1" ht="18" x14ac:dyDescent="0.25">
      <c r="A369" s="175"/>
      <c r="B369" s="558"/>
      <c r="C369" s="195">
        <v>0</v>
      </c>
      <c r="D369" s="300">
        <v>0</v>
      </c>
      <c r="E369" s="109">
        <v>0</v>
      </c>
      <c r="F369" s="110">
        <v>0</v>
      </c>
      <c r="G369" s="110">
        <v>0</v>
      </c>
      <c r="H369" s="301">
        <v>0</v>
      </c>
      <c r="I369" s="195">
        <v>0</v>
      </c>
      <c r="J369" s="111">
        <v>0</v>
      </c>
      <c r="K369" s="111">
        <v>0</v>
      </c>
      <c r="L369" s="302">
        <v>0</v>
      </c>
      <c r="M369" s="303">
        <v>0</v>
      </c>
      <c r="P369" s="79"/>
      <c r="Q369" s="79"/>
      <c r="R369" s="79"/>
      <c r="S369" s="79"/>
      <c r="T369" s="79"/>
      <c r="U369" s="79"/>
    </row>
    <row r="370" spans="1:21" s="82" customFormat="1" ht="18" x14ac:dyDescent="0.25">
      <c r="A370" s="175"/>
      <c r="B370" s="558"/>
      <c r="C370" s="195">
        <v>0</v>
      </c>
      <c r="D370" s="300">
        <v>0</v>
      </c>
      <c r="E370" s="109">
        <v>0</v>
      </c>
      <c r="F370" s="110">
        <v>0</v>
      </c>
      <c r="G370" s="110">
        <v>0</v>
      </c>
      <c r="H370" s="301">
        <v>0</v>
      </c>
      <c r="I370" s="195">
        <v>0</v>
      </c>
      <c r="J370" s="111">
        <v>0</v>
      </c>
      <c r="K370" s="111">
        <v>0</v>
      </c>
      <c r="L370" s="302">
        <v>0</v>
      </c>
      <c r="M370" s="303">
        <v>0</v>
      </c>
      <c r="P370" s="79"/>
      <c r="Q370" s="79"/>
      <c r="R370" s="79"/>
      <c r="S370" s="79"/>
      <c r="T370" s="79"/>
      <c r="U370" s="79"/>
    </row>
    <row r="371" spans="1:21" s="82" customFormat="1" ht="18" x14ac:dyDescent="0.25">
      <c r="A371" s="175"/>
      <c r="B371" s="558"/>
      <c r="C371" s="195">
        <v>0</v>
      </c>
      <c r="D371" s="300">
        <v>0</v>
      </c>
      <c r="E371" s="109">
        <v>0</v>
      </c>
      <c r="F371" s="110">
        <v>0</v>
      </c>
      <c r="G371" s="110">
        <v>0</v>
      </c>
      <c r="H371" s="301">
        <v>0</v>
      </c>
      <c r="I371" s="195">
        <v>0</v>
      </c>
      <c r="J371" s="111">
        <v>0</v>
      </c>
      <c r="K371" s="111">
        <v>0</v>
      </c>
      <c r="L371" s="302">
        <v>0</v>
      </c>
      <c r="M371" s="303">
        <v>0</v>
      </c>
      <c r="P371" s="79"/>
      <c r="Q371" s="79"/>
      <c r="R371" s="79"/>
      <c r="S371" s="79"/>
      <c r="T371" s="79"/>
      <c r="U371" s="79"/>
    </row>
    <row r="372" spans="1:21" s="82" customFormat="1" ht="18" x14ac:dyDescent="0.25">
      <c r="A372" s="175"/>
      <c r="B372" s="558"/>
      <c r="C372" s="195">
        <v>0</v>
      </c>
      <c r="D372" s="300">
        <v>0</v>
      </c>
      <c r="E372" s="109">
        <v>0</v>
      </c>
      <c r="F372" s="110">
        <v>0</v>
      </c>
      <c r="G372" s="110">
        <v>0</v>
      </c>
      <c r="H372" s="301">
        <v>0</v>
      </c>
      <c r="I372" s="195">
        <v>0</v>
      </c>
      <c r="J372" s="111">
        <v>0</v>
      </c>
      <c r="K372" s="111">
        <v>0</v>
      </c>
      <c r="L372" s="302">
        <v>0</v>
      </c>
      <c r="M372" s="303">
        <v>0</v>
      </c>
      <c r="P372" s="79"/>
      <c r="Q372" s="79"/>
      <c r="R372" s="79"/>
      <c r="S372" s="79"/>
      <c r="T372" s="79"/>
      <c r="U372" s="79"/>
    </row>
    <row r="373" spans="1:21" s="82" customFormat="1" ht="18" x14ac:dyDescent="0.25">
      <c r="A373" s="175"/>
      <c r="B373" s="558"/>
      <c r="C373" s="195">
        <v>0</v>
      </c>
      <c r="D373" s="300">
        <v>0</v>
      </c>
      <c r="E373" s="109">
        <v>0</v>
      </c>
      <c r="F373" s="110">
        <v>0</v>
      </c>
      <c r="G373" s="110">
        <v>0</v>
      </c>
      <c r="H373" s="301">
        <v>0</v>
      </c>
      <c r="I373" s="195">
        <v>0</v>
      </c>
      <c r="J373" s="111">
        <v>0</v>
      </c>
      <c r="K373" s="111">
        <v>0</v>
      </c>
      <c r="L373" s="302">
        <v>0</v>
      </c>
      <c r="M373" s="303">
        <v>0</v>
      </c>
      <c r="P373" s="79"/>
      <c r="Q373" s="79"/>
      <c r="R373" s="79"/>
      <c r="S373" s="79"/>
      <c r="T373" s="79"/>
      <c r="U373" s="79"/>
    </row>
    <row r="374" spans="1:21" s="82" customFormat="1" ht="18.75" thickBot="1" x14ac:dyDescent="0.3">
      <c r="A374" s="175"/>
      <c r="B374" s="559"/>
      <c r="C374" s="197">
        <v>0</v>
      </c>
      <c r="D374" s="304">
        <v>0</v>
      </c>
      <c r="E374" s="305">
        <v>0</v>
      </c>
      <c r="F374" s="165">
        <v>0</v>
      </c>
      <c r="G374" s="165">
        <v>0</v>
      </c>
      <c r="H374" s="306">
        <v>0</v>
      </c>
      <c r="I374" s="197">
        <v>0</v>
      </c>
      <c r="J374" s="166">
        <v>0</v>
      </c>
      <c r="K374" s="166">
        <v>0</v>
      </c>
      <c r="L374" s="307">
        <v>0</v>
      </c>
      <c r="M374" s="308">
        <v>0</v>
      </c>
      <c r="P374" s="79"/>
      <c r="Q374" s="79"/>
      <c r="R374" s="79"/>
      <c r="S374" s="79"/>
      <c r="T374" s="79"/>
      <c r="U374" s="79"/>
    </row>
    <row r="375" spans="1:21" s="82" customFormat="1" ht="18" x14ac:dyDescent="0.25">
      <c r="A375" s="175"/>
      <c r="B375" s="557" t="s">
        <v>165</v>
      </c>
      <c r="C375" s="192">
        <v>0</v>
      </c>
      <c r="D375" s="296">
        <v>0</v>
      </c>
      <c r="E375" s="103">
        <v>0</v>
      </c>
      <c r="F375" s="104">
        <v>0</v>
      </c>
      <c r="G375" s="104">
        <v>0</v>
      </c>
      <c r="H375" s="297">
        <v>0</v>
      </c>
      <c r="I375" s="192">
        <v>0</v>
      </c>
      <c r="J375" s="105">
        <v>0</v>
      </c>
      <c r="K375" s="105">
        <v>0</v>
      </c>
      <c r="L375" s="298">
        <v>0</v>
      </c>
      <c r="M375" s="299">
        <v>0</v>
      </c>
      <c r="P375" s="79"/>
      <c r="Q375" s="79"/>
      <c r="R375" s="79"/>
      <c r="S375" s="79"/>
      <c r="T375" s="79"/>
      <c r="U375" s="79"/>
    </row>
    <row r="376" spans="1:21" s="82" customFormat="1" ht="18" x14ac:dyDescent="0.25">
      <c r="A376" s="175"/>
      <c r="B376" s="558"/>
      <c r="C376" s="195">
        <v>0</v>
      </c>
      <c r="D376" s="300">
        <v>0</v>
      </c>
      <c r="E376" s="109">
        <v>0</v>
      </c>
      <c r="F376" s="110">
        <v>0</v>
      </c>
      <c r="G376" s="110">
        <v>0</v>
      </c>
      <c r="H376" s="301">
        <v>0</v>
      </c>
      <c r="I376" s="195">
        <v>0</v>
      </c>
      <c r="J376" s="111">
        <v>0</v>
      </c>
      <c r="K376" s="111">
        <v>0</v>
      </c>
      <c r="L376" s="302">
        <v>0</v>
      </c>
      <c r="M376" s="303">
        <v>0</v>
      </c>
      <c r="P376" s="79"/>
      <c r="Q376" s="79"/>
      <c r="R376" s="79"/>
      <c r="S376" s="79"/>
      <c r="T376" s="79"/>
      <c r="U376" s="79"/>
    </row>
    <row r="377" spans="1:21" s="82" customFormat="1" ht="18" x14ac:dyDescent="0.25">
      <c r="A377" s="175"/>
      <c r="B377" s="558"/>
      <c r="C377" s="195">
        <v>0</v>
      </c>
      <c r="D377" s="300">
        <v>0</v>
      </c>
      <c r="E377" s="109">
        <v>0</v>
      </c>
      <c r="F377" s="110">
        <v>0</v>
      </c>
      <c r="G377" s="110">
        <v>0</v>
      </c>
      <c r="H377" s="301">
        <v>0</v>
      </c>
      <c r="I377" s="195">
        <v>0</v>
      </c>
      <c r="J377" s="111">
        <v>0</v>
      </c>
      <c r="K377" s="111">
        <v>0</v>
      </c>
      <c r="L377" s="302">
        <v>0</v>
      </c>
      <c r="M377" s="303">
        <v>0</v>
      </c>
      <c r="P377" s="79"/>
      <c r="Q377" s="79"/>
      <c r="R377" s="79"/>
      <c r="S377" s="79"/>
      <c r="T377" s="79"/>
      <c r="U377" s="79"/>
    </row>
    <row r="378" spans="1:21" s="82" customFormat="1" ht="18" x14ac:dyDescent="0.25">
      <c r="A378" s="175"/>
      <c r="B378" s="558"/>
      <c r="C378" s="195">
        <v>0</v>
      </c>
      <c r="D378" s="300">
        <v>0</v>
      </c>
      <c r="E378" s="109">
        <v>0</v>
      </c>
      <c r="F378" s="110">
        <v>0</v>
      </c>
      <c r="G378" s="110">
        <v>0</v>
      </c>
      <c r="H378" s="301">
        <v>0</v>
      </c>
      <c r="I378" s="195">
        <v>0</v>
      </c>
      <c r="J378" s="111">
        <v>0</v>
      </c>
      <c r="K378" s="111">
        <v>0</v>
      </c>
      <c r="L378" s="302">
        <v>0</v>
      </c>
      <c r="M378" s="303">
        <v>0</v>
      </c>
      <c r="P378" s="79"/>
      <c r="Q378" s="79"/>
      <c r="R378" s="79"/>
      <c r="S378" s="79"/>
      <c r="T378" s="79"/>
      <c r="U378" s="79"/>
    </row>
    <row r="379" spans="1:21" s="82" customFormat="1" ht="18" x14ac:dyDescent="0.25">
      <c r="A379" s="175"/>
      <c r="B379" s="558"/>
      <c r="C379" s="195">
        <v>0</v>
      </c>
      <c r="D379" s="300">
        <v>0</v>
      </c>
      <c r="E379" s="109">
        <v>0</v>
      </c>
      <c r="F379" s="110">
        <v>0</v>
      </c>
      <c r="G379" s="110">
        <v>0</v>
      </c>
      <c r="H379" s="301">
        <v>0</v>
      </c>
      <c r="I379" s="195">
        <v>0</v>
      </c>
      <c r="J379" s="111">
        <v>0</v>
      </c>
      <c r="K379" s="111">
        <v>0</v>
      </c>
      <c r="L379" s="302">
        <v>0</v>
      </c>
      <c r="M379" s="303">
        <v>0</v>
      </c>
      <c r="P379" s="79"/>
      <c r="Q379" s="79"/>
      <c r="R379" s="79"/>
      <c r="S379" s="79"/>
      <c r="T379" s="79"/>
      <c r="U379" s="79"/>
    </row>
    <row r="380" spans="1:21" s="82" customFormat="1" ht="18" x14ac:dyDescent="0.25">
      <c r="A380" s="175"/>
      <c r="B380" s="558"/>
      <c r="C380" s="195">
        <v>0</v>
      </c>
      <c r="D380" s="300">
        <v>0</v>
      </c>
      <c r="E380" s="109">
        <v>0</v>
      </c>
      <c r="F380" s="110">
        <v>0</v>
      </c>
      <c r="G380" s="110">
        <v>0</v>
      </c>
      <c r="H380" s="301">
        <v>0</v>
      </c>
      <c r="I380" s="195">
        <v>0</v>
      </c>
      <c r="J380" s="111">
        <v>0</v>
      </c>
      <c r="K380" s="111">
        <v>0</v>
      </c>
      <c r="L380" s="302">
        <v>0</v>
      </c>
      <c r="M380" s="303">
        <v>0</v>
      </c>
      <c r="P380" s="79"/>
      <c r="Q380" s="79"/>
      <c r="R380" s="79"/>
      <c r="S380" s="79"/>
      <c r="T380" s="79"/>
      <c r="U380" s="79"/>
    </row>
    <row r="381" spans="1:21" s="82" customFormat="1" ht="18" x14ac:dyDescent="0.25">
      <c r="A381" s="175"/>
      <c r="B381" s="558"/>
      <c r="C381" s="195">
        <v>0</v>
      </c>
      <c r="D381" s="300">
        <v>0</v>
      </c>
      <c r="E381" s="109">
        <v>0</v>
      </c>
      <c r="F381" s="110">
        <v>0</v>
      </c>
      <c r="G381" s="110">
        <v>0</v>
      </c>
      <c r="H381" s="301">
        <v>0</v>
      </c>
      <c r="I381" s="195">
        <v>0</v>
      </c>
      <c r="J381" s="111">
        <v>0</v>
      </c>
      <c r="K381" s="111">
        <v>0</v>
      </c>
      <c r="L381" s="302">
        <v>0</v>
      </c>
      <c r="M381" s="303">
        <v>0</v>
      </c>
      <c r="P381" s="79"/>
      <c r="Q381" s="79"/>
      <c r="R381" s="79"/>
      <c r="S381" s="79"/>
      <c r="T381" s="79"/>
      <c r="U381" s="79"/>
    </row>
    <row r="382" spans="1:21" s="82" customFormat="1" ht="18" x14ac:dyDescent="0.25">
      <c r="A382" s="175"/>
      <c r="B382" s="558"/>
      <c r="C382" s="195">
        <v>0</v>
      </c>
      <c r="D382" s="300">
        <v>0</v>
      </c>
      <c r="E382" s="109">
        <v>0</v>
      </c>
      <c r="F382" s="110">
        <v>0</v>
      </c>
      <c r="G382" s="110">
        <v>0</v>
      </c>
      <c r="H382" s="301">
        <v>0</v>
      </c>
      <c r="I382" s="195">
        <v>0</v>
      </c>
      <c r="J382" s="111">
        <v>0</v>
      </c>
      <c r="K382" s="111">
        <v>0</v>
      </c>
      <c r="L382" s="302">
        <v>0</v>
      </c>
      <c r="M382" s="303">
        <v>0</v>
      </c>
      <c r="P382" s="79"/>
      <c r="Q382" s="79"/>
      <c r="R382" s="79"/>
      <c r="S382" s="79"/>
      <c r="T382" s="79"/>
      <c r="U382" s="79"/>
    </row>
    <row r="383" spans="1:21" s="82" customFormat="1" ht="18" x14ac:dyDescent="0.25">
      <c r="A383" s="175"/>
      <c r="B383" s="558"/>
      <c r="C383" s="195">
        <v>0</v>
      </c>
      <c r="D383" s="300">
        <v>0</v>
      </c>
      <c r="E383" s="109">
        <v>0</v>
      </c>
      <c r="F383" s="110">
        <v>0</v>
      </c>
      <c r="G383" s="110">
        <v>0</v>
      </c>
      <c r="H383" s="301">
        <v>0</v>
      </c>
      <c r="I383" s="195">
        <v>0</v>
      </c>
      <c r="J383" s="111">
        <v>0</v>
      </c>
      <c r="K383" s="111">
        <v>0</v>
      </c>
      <c r="L383" s="302">
        <v>0</v>
      </c>
      <c r="M383" s="303">
        <v>0</v>
      </c>
      <c r="P383" s="79"/>
      <c r="Q383" s="79"/>
      <c r="R383" s="79"/>
      <c r="S383" s="79"/>
      <c r="T383" s="79"/>
      <c r="U383" s="79"/>
    </row>
    <row r="384" spans="1:21" s="82" customFormat="1" ht="18" x14ac:dyDescent="0.25">
      <c r="A384" s="175"/>
      <c r="B384" s="558"/>
      <c r="C384" s="195">
        <v>0</v>
      </c>
      <c r="D384" s="300">
        <v>0</v>
      </c>
      <c r="E384" s="109">
        <v>0</v>
      </c>
      <c r="F384" s="110">
        <v>0</v>
      </c>
      <c r="G384" s="110">
        <v>0</v>
      </c>
      <c r="H384" s="301">
        <v>0</v>
      </c>
      <c r="I384" s="195">
        <v>0</v>
      </c>
      <c r="J384" s="111">
        <v>0</v>
      </c>
      <c r="K384" s="111">
        <v>0</v>
      </c>
      <c r="L384" s="302">
        <v>0</v>
      </c>
      <c r="M384" s="303">
        <v>0</v>
      </c>
      <c r="P384" s="79"/>
      <c r="Q384" s="79"/>
      <c r="R384" s="79"/>
      <c r="S384" s="79"/>
      <c r="T384" s="79"/>
      <c r="U384" s="79"/>
    </row>
    <row r="385" spans="1:21" s="82" customFormat="1" ht="18.75" thickBot="1" x14ac:dyDescent="0.3">
      <c r="A385" s="175"/>
      <c r="B385" s="559"/>
      <c r="C385" s="197">
        <v>0</v>
      </c>
      <c r="D385" s="304">
        <v>0</v>
      </c>
      <c r="E385" s="305">
        <v>0</v>
      </c>
      <c r="F385" s="165">
        <v>0</v>
      </c>
      <c r="G385" s="165">
        <v>0</v>
      </c>
      <c r="H385" s="306">
        <v>0</v>
      </c>
      <c r="I385" s="197">
        <v>0</v>
      </c>
      <c r="J385" s="166">
        <v>0</v>
      </c>
      <c r="K385" s="166">
        <v>0</v>
      </c>
      <c r="L385" s="307">
        <v>0</v>
      </c>
      <c r="M385" s="308">
        <v>0</v>
      </c>
      <c r="P385" s="79"/>
      <c r="Q385" s="79"/>
      <c r="R385" s="79"/>
      <c r="S385" s="79"/>
      <c r="T385" s="79"/>
      <c r="U385" s="79"/>
    </row>
    <row r="386" spans="1:21" s="82" customFormat="1" ht="18" x14ac:dyDescent="0.25">
      <c r="A386" s="175"/>
      <c r="B386" s="562" t="s">
        <v>225</v>
      </c>
      <c r="C386" s="192">
        <v>0</v>
      </c>
      <c r="D386" s="296">
        <v>0</v>
      </c>
      <c r="E386" s="103">
        <v>0</v>
      </c>
      <c r="F386" s="104">
        <v>0</v>
      </c>
      <c r="G386" s="104">
        <v>0</v>
      </c>
      <c r="H386" s="297">
        <v>0</v>
      </c>
      <c r="I386" s="192">
        <v>0</v>
      </c>
      <c r="J386" s="105">
        <v>0</v>
      </c>
      <c r="K386" s="105">
        <v>0</v>
      </c>
      <c r="L386" s="298">
        <v>0</v>
      </c>
      <c r="M386" s="299">
        <v>0</v>
      </c>
      <c r="P386" s="79"/>
      <c r="Q386" s="79"/>
      <c r="R386" s="79"/>
      <c r="S386" s="79"/>
      <c r="T386" s="79"/>
      <c r="U386" s="79"/>
    </row>
    <row r="387" spans="1:21" s="82" customFormat="1" ht="18" x14ac:dyDescent="0.25">
      <c r="A387" s="175"/>
      <c r="B387" s="563"/>
      <c r="C387" s="195">
        <v>0</v>
      </c>
      <c r="D387" s="300">
        <v>0</v>
      </c>
      <c r="E387" s="109">
        <v>0</v>
      </c>
      <c r="F387" s="110">
        <v>0</v>
      </c>
      <c r="G387" s="110">
        <v>0</v>
      </c>
      <c r="H387" s="301">
        <v>0</v>
      </c>
      <c r="I387" s="195">
        <v>0</v>
      </c>
      <c r="J387" s="111">
        <v>0</v>
      </c>
      <c r="K387" s="111">
        <v>0</v>
      </c>
      <c r="L387" s="302">
        <v>0</v>
      </c>
      <c r="M387" s="303">
        <v>0</v>
      </c>
      <c r="P387" s="79"/>
      <c r="Q387" s="79"/>
      <c r="R387" s="79"/>
      <c r="S387" s="79"/>
      <c r="T387" s="79"/>
      <c r="U387" s="79"/>
    </row>
    <row r="388" spans="1:21" s="82" customFormat="1" ht="18" x14ac:dyDescent="0.25">
      <c r="A388" s="175"/>
      <c r="B388" s="563"/>
      <c r="C388" s="195">
        <v>0</v>
      </c>
      <c r="D388" s="300">
        <v>0</v>
      </c>
      <c r="E388" s="109">
        <v>0</v>
      </c>
      <c r="F388" s="110">
        <v>0</v>
      </c>
      <c r="G388" s="110">
        <v>0</v>
      </c>
      <c r="H388" s="301">
        <v>0</v>
      </c>
      <c r="I388" s="195">
        <v>0</v>
      </c>
      <c r="J388" s="111">
        <v>0</v>
      </c>
      <c r="K388" s="111">
        <v>0</v>
      </c>
      <c r="L388" s="302">
        <v>0</v>
      </c>
      <c r="M388" s="303">
        <v>0</v>
      </c>
      <c r="P388" s="79"/>
      <c r="Q388" s="79"/>
      <c r="R388" s="79"/>
      <c r="S388" s="79"/>
      <c r="T388" s="79"/>
      <c r="U388" s="79"/>
    </row>
    <row r="389" spans="1:21" s="82" customFormat="1" ht="18" x14ac:dyDescent="0.25">
      <c r="A389" s="175"/>
      <c r="B389" s="563"/>
      <c r="C389" s="195">
        <v>0</v>
      </c>
      <c r="D389" s="300">
        <v>0</v>
      </c>
      <c r="E389" s="109">
        <v>0</v>
      </c>
      <c r="F389" s="110">
        <v>0</v>
      </c>
      <c r="G389" s="110">
        <v>0</v>
      </c>
      <c r="H389" s="301">
        <v>0</v>
      </c>
      <c r="I389" s="195">
        <v>0</v>
      </c>
      <c r="J389" s="111">
        <v>0</v>
      </c>
      <c r="K389" s="111">
        <v>0</v>
      </c>
      <c r="L389" s="302">
        <v>0</v>
      </c>
      <c r="M389" s="303">
        <v>0</v>
      </c>
      <c r="P389" s="79"/>
      <c r="Q389" s="79"/>
      <c r="R389" s="79"/>
      <c r="S389" s="79"/>
      <c r="T389" s="79"/>
      <c r="U389" s="79"/>
    </row>
    <row r="390" spans="1:21" s="82" customFormat="1" ht="18" x14ac:dyDescent="0.25">
      <c r="A390" s="175"/>
      <c r="B390" s="563"/>
      <c r="C390" s="195">
        <v>0</v>
      </c>
      <c r="D390" s="300">
        <v>0</v>
      </c>
      <c r="E390" s="109">
        <v>0</v>
      </c>
      <c r="F390" s="110">
        <v>0</v>
      </c>
      <c r="G390" s="110">
        <v>0</v>
      </c>
      <c r="H390" s="301">
        <v>0</v>
      </c>
      <c r="I390" s="195">
        <v>0</v>
      </c>
      <c r="J390" s="111">
        <v>0</v>
      </c>
      <c r="K390" s="111">
        <v>0</v>
      </c>
      <c r="L390" s="302">
        <v>0</v>
      </c>
      <c r="M390" s="303">
        <v>0</v>
      </c>
      <c r="P390" s="79"/>
      <c r="Q390" s="79"/>
      <c r="R390" s="79"/>
      <c r="S390" s="79"/>
      <c r="T390" s="79"/>
      <c r="U390" s="79"/>
    </row>
    <row r="391" spans="1:21" s="82" customFormat="1" ht="18" x14ac:dyDescent="0.25">
      <c r="A391" s="175"/>
      <c r="B391" s="563"/>
      <c r="C391" s="195">
        <v>0</v>
      </c>
      <c r="D391" s="300">
        <v>0</v>
      </c>
      <c r="E391" s="109">
        <v>0</v>
      </c>
      <c r="F391" s="110">
        <v>0</v>
      </c>
      <c r="G391" s="110">
        <v>0</v>
      </c>
      <c r="H391" s="301">
        <v>0</v>
      </c>
      <c r="I391" s="195">
        <v>0</v>
      </c>
      <c r="J391" s="111">
        <v>0</v>
      </c>
      <c r="K391" s="111">
        <v>0</v>
      </c>
      <c r="L391" s="302">
        <v>0</v>
      </c>
      <c r="M391" s="303">
        <v>0</v>
      </c>
      <c r="P391" s="79"/>
      <c r="Q391" s="79"/>
      <c r="R391" s="79"/>
      <c r="S391" s="79"/>
      <c r="T391" s="79"/>
      <c r="U391" s="79"/>
    </row>
    <row r="392" spans="1:21" s="82" customFormat="1" ht="18" x14ac:dyDescent="0.25">
      <c r="A392" s="175"/>
      <c r="B392" s="563"/>
      <c r="C392" s="195">
        <v>0</v>
      </c>
      <c r="D392" s="300">
        <v>0</v>
      </c>
      <c r="E392" s="109">
        <v>0</v>
      </c>
      <c r="F392" s="110">
        <v>0</v>
      </c>
      <c r="G392" s="110">
        <v>0</v>
      </c>
      <c r="H392" s="301">
        <v>0</v>
      </c>
      <c r="I392" s="195">
        <v>0</v>
      </c>
      <c r="J392" s="111">
        <v>0</v>
      </c>
      <c r="K392" s="111">
        <v>0</v>
      </c>
      <c r="L392" s="302">
        <v>0</v>
      </c>
      <c r="M392" s="303">
        <v>0</v>
      </c>
      <c r="P392" s="79"/>
      <c r="Q392" s="79"/>
      <c r="R392" s="79"/>
      <c r="S392" s="79"/>
      <c r="T392" s="79"/>
      <c r="U392" s="79"/>
    </row>
    <row r="393" spans="1:21" s="82" customFormat="1" ht="18" x14ac:dyDescent="0.25">
      <c r="A393" s="175"/>
      <c r="B393" s="563"/>
      <c r="C393" s="195">
        <v>0</v>
      </c>
      <c r="D393" s="300">
        <v>0</v>
      </c>
      <c r="E393" s="109">
        <v>0</v>
      </c>
      <c r="F393" s="110">
        <v>0</v>
      </c>
      <c r="G393" s="110">
        <v>0</v>
      </c>
      <c r="H393" s="301">
        <v>0</v>
      </c>
      <c r="I393" s="195">
        <v>0</v>
      </c>
      <c r="J393" s="111">
        <v>0</v>
      </c>
      <c r="K393" s="111">
        <v>0</v>
      </c>
      <c r="L393" s="302">
        <v>0</v>
      </c>
      <c r="M393" s="303">
        <v>0</v>
      </c>
      <c r="P393" s="79"/>
      <c r="Q393" s="79"/>
      <c r="R393" s="79"/>
      <c r="S393" s="79"/>
      <c r="T393" s="79"/>
      <c r="U393" s="79"/>
    </row>
    <row r="394" spans="1:21" s="82" customFormat="1" ht="18" x14ac:dyDescent="0.25">
      <c r="A394" s="175"/>
      <c r="B394" s="563"/>
      <c r="C394" s="195">
        <v>0</v>
      </c>
      <c r="D394" s="300">
        <v>0</v>
      </c>
      <c r="E394" s="109">
        <v>0</v>
      </c>
      <c r="F394" s="110">
        <v>0</v>
      </c>
      <c r="G394" s="110">
        <v>0</v>
      </c>
      <c r="H394" s="301">
        <v>0</v>
      </c>
      <c r="I394" s="195">
        <v>0</v>
      </c>
      <c r="J394" s="111">
        <v>0</v>
      </c>
      <c r="K394" s="111">
        <v>0</v>
      </c>
      <c r="L394" s="302">
        <v>0</v>
      </c>
      <c r="M394" s="303">
        <v>0</v>
      </c>
      <c r="P394" s="79"/>
      <c r="Q394" s="79"/>
      <c r="R394" s="79"/>
      <c r="S394" s="79"/>
      <c r="T394" s="79"/>
      <c r="U394" s="79"/>
    </row>
    <row r="395" spans="1:21" s="82" customFormat="1" ht="18" x14ac:dyDescent="0.25">
      <c r="A395" s="175"/>
      <c r="B395" s="563"/>
      <c r="C395" s="195">
        <v>0</v>
      </c>
      <c r="D395" s="300">
        <v>0</v>
      </c>
      <c r="E395" s="109">
        <v>0</v>
      </c>
      <c r="F395" s="110">
        <v>0</v>
      </c>
      <c r="G395" s="110">
        <v>0</v>
      </c>
      <c r="H395" s="301">
        <v>0</v>
      </c>
      <c r="I395" s="195">
        <v>0</v>
      </c>
      <c r="J395" s="111">
        <v>0</v>
      </c>
      <c r="K395" s="111">
        <v>0</v>
      </c>
      <c r="L395" s="302">
        <v>0</v>
      </c>
      <c r="M395" s="303">
        <v>0</v>
      </c>
      <c r="P395" s="79"/>
      <c r="Q395" s="79"/>
      <c r="R395" s="79"/>
      <c r="S395" s="79"/>
      <c r="T395" s="79"/>
      <c r="U395" s="79"/>
    </row>
    <row r="396" spans="1:21" s="82" customFormat="1" ht="18.75" thickBot="1" x14ac:dyDescent="0.3">
      <c r="A396" s="175"/>
      <c r="B396" s="564"/>
      <c r="C396" s="197">
        <v>0</v>
      </c>
      <c r="D396" s="304">
        <v>0</v>
      </c>
      <c r="E396" s="305">
        <v>0</v>
      </c>
      <c r="F396" s="165">
        <v>0</v>
      </c>
      <c r="G396" s="165">
        <v>0</v>
      </c>
      <c r="H396" s="306">
        <v>0</v>
      </c>
      <c r="I396" s="197">
        <v>0</v>
      </c>
      <c r="J396" s="166">
        <v>0</v>
      </c>
      <c r="K396" s="166">
        <v>0</v>
      </c>
      <c r="L396" s="307">
        <v>0</v>
      </c>
      <c r="M396" s="308">
        <v>0</v>
      </c>
      <c r="P396" s="79"/>
      <c r="Q396" s="79"/>
      <c r="R396" s="79"/>
      <c r="S396" s="79"/>
      <c r="T396" s="79"/>
      <c r="U396" s="79"/>
    </row>
    <row r="397" spans="1:21" s="82" customFormat="1" ht="18" x14ac:dyDescent="0.25">
      <c r="A397" s="175"/>
      <c r="B397" s="562" t="s">
        <v>226</v>
      </c>
      <c r="C397" s="192">
        <v>0</v>
      </c>
      <c r="D397" s="296">
        <v>0</v>
      </c>
      <c r="E397" s="103">
        <v>0</v>
      </c>
      <c r="F397" s="104">
        <v>0</v>
      </c>
      <c r="G397" s="104">
        <v>0</v>
      </c>
      <c r="H397" s="297">
        <v>0</v>
      </c>
      <c r="I397" s="192">
        <v>0</v>
      </c>
      <c r="J397" s="105">
        <v>0</v>
      </c>
      <c r="K397" s="105">
        <v>0</v>
      </c>
      <c r="L397" s="298">
        <v>0</v>
      </c>
      <c r="M397" s="299">
        <v>0</v>
      </c>
      <c r="P397" s="79"/>
      <c r="Q397" s="79"/>
      <c r="R397" s="79"/>
      <c r="S397" s="79"/>
      <c r="T397" s="79"/>
      <c r="U397" s="79"/>
    </row>
    <row r="398" spans="1:21" s="82" customFormat="1" ht="18" x14ac:dyDescent="0.25">
      <c r="A398" s="175"/>
      <c r="B398" s="563"/>
      <c r="C398" s="195">
        <v>0</v>
      </c>
      <c r="D398" s="300">
        <v>0</v>
      </c>
      <c r="E398" s="109">
        <v>0</v>
      </c>
      <c r="F398" s="110">
        <v>0</v>
      </c>
      <c r="G398" s="110">
        <v>0</v>
      </c>
      <c r="H398" s="301">
        <v>0</v>
      </c>
      <c r="I398" s="195">
        <v>0</v>
      </c>
      <c r="J398" s="111">
        <v>0</v>
      </c>
      <c r="K398" s="111">
        <v>0</v>
      </c>
      <c r="L398" s="302">
        <v>0</v>
      </c>
      <c r="M398" s="303">
        <v>0</v>
      </c>
      <c r="P398" s="79"/>
      <c r="Q398" s="79"/>
      <c r="R398" s="79"/>
      <c r="S398" s="79"/>
      <c r="T398" s="79"/>
      <c r="U398" s="79"/>
    </row>
    <row r="399" spans="1:21" s="82" customFormat="1" ht="18" x14ac:dyDescent="0.25">
      <c r="A399" s="175"/>
      <c r="B399" s="563"/>
      <c r="C399" s="195">
        <v>0</v>
      </c>
      <c r="D399" s="300">
        <v>0</v>
      </c>
      <c r="E399" s="109">
        <v>0</v>
      </c>
      <c r="F399" s="110">
        <v>0</v>
      </c>
      <c r="G399" s="110">
        <v>0</v>
      </c>
      <c r="H399" s="301">
        <v>0</v>
      </c>
      <c r="I399" s="195">
        <v>0</v>
      </c>
      <c r="J399" s="111">
        <v>0</v>
      </c>
      <c r="K399" s="111">
        <v>0</v>
      </c>
      <c r="L399" s="302">
        <v>0</v>
      </c>
      <c r="M399" s="303">
        <v>0</v>
      </c>
      <c r="P399" s="79"/>
      <c r="Q399" s="79"/>
      <c r="R399" s="79"/>
      <c r="S399" s="79"/>
      <c r="T399" s="79"/>
      <c r="U399" s="79"/>
    </row>
    <row r="400" spans="1:21" s="82" customFormat="1" ht="18" x14ac:dyDescent="0.25">
      <c r="A400" s="175"/>
      <c r="B400" s="563"/>
      <c r="C400" s="195">
        <v>0</v>
      </c>
      <c r="D400" s="300">
        <v>0</v>
      </c>
      <c r="E400" s="109">
        <v>0</v>
      </c>
      <c r="F400" s="110">
        <v>0</v>
      </c>
      <c r="G400" s="110">
        <v>0</v>
      </c>
      <c r="H400" s="301">
        <v>0</v>
      </c>
      <c r="I400" s="195">
        <v>0</v>
      </c>
      <c r="J400" s="111">
        <v>0</v>
      </c>
      <c r="K400" s="111">
        <v>0</v>
      </c>
      <c r="L400" s="302">
        <v>0</v>
      </c>
      <c r="M400" s="303">
        <v>0</v>
      </c>
      <c r="P400" s="79"/>
      <c r="Q400" s="79"/>
      <c r="R400" s="79"/>
      <c r="S400" s="79"/>
      <c r="T400" s="79"/>
      <c r="U400" s="79"/>
    </row>
    <row r="401" spans="1:21" s="82" customFormat="1" ht="18" x14ac:dyDescent="0.25">
      <c r="A401" s="175"/>
      <c r="B401" s="563"/>
      <c r="C401" s="195">
        <v>0</v>
      </c>
      <c r="D401" s="300">
        <v>0</v>
      </c>
      <c r="E401" s="109">
        <v>0</v>
      </c>
      <c r="F401" s="110">
        <v>0</v>
      </c>
      <c r="G401" s="110">
        <v>0</v>
      </c>
      <c r="H401" s="301">
        <v>0</v>
      </c>
      <c r="I401" s="195">
        <v>0</v>
      </c>
      <c r="J401" s="111">
        <v>0</v>
      </c>
      <c r="K401" s="111">
        <v>0</v>
      </c>
      <c r="L401" s="302">
        <v>0</v>
      </c>
      <c r="M401" s="303">
        <v>0</v>
      </c>
      <c r="P401" s="79"/>
      <c r="Q401" s="79"/>
      <c r="R401" s="79"/>
      <c r="S401" s="79"/>
      <c r="T401" s="79"/>
      <c r="U401" s="79"/>
    </row>
    <row r="402" spans="1:21" s="82" customFormat="1" ht="18" x14ac:dyDescent="0.25">
      <c r="A402" s="175"/>
      <c r="B402" s="563"/>
      <c r="C402" s="195">
        <v>0</v>
      </c>
      <c r="D402" s="300">
        <v>0</v>
      </c>
      <c r="E402" s="109">
        <v>0</v>
      </c>
      <c r="F402" s="110">
        <v>0</v>
      </c>
      <c r="G402" s="110">
        <v>0</v>
      </c>
      <c r="H402" s="301">
        <v>0</v>
      </c>
      <c r="I402" s="195">
        <v>0</v>
      </c>
      <c r="J402" s="111">
        <v>0</v>
      </c>
      <c r="K402" s="111">
        <v>0</v>
      </c>
      <c r="L402" s="302">
        <v>0</v>
      </c>
      <c r="M402" s="303">
        <v>0</v>
      </c>
      <c r="P402" s="79"/>
      <c r="Q402" s="79"/>
      <c r="R402" s="79"/>
      <c r="S402" s="79"/>
      <c r="T402" s="79"/>
      <c r="U402" s="79"/>
    </row>
    <row r="403" spans="1:21" s="82" customFormat="1" ht="18" x14ac:dyDescent="0.25">
      <c r="A403" s="175"/>
      <c r="B403" s="563"/>
      <c r="C403" s="195">
        <v>0</v>
      </c>
      <c r="D403" s="300">
        <v>0</v>
      </c>
      <c r="E403" s="109">
        <v>0</v>
      </c>
      <c r="F403" s="110">
        <v>0</v>
      </c>
      <c r="G403" s="110">
        <v>0</v>
      </c>
      <c r="H403" s="301">
        <v>0</v>
      </c>
      <c r="I403" s="195">
        <v>0</v>
      </c>
      <c r="J403" s="111">
        <v>0</v>
      </c>
      <c r="K403" s="111">
        <v>0</v>
      </c>
      <c r="L403" s="302">
        <v>0</v>
      </c>
      <c r="M403" s="303">
        <v>0</v>
      </c>
      <c r="P403" s="79"/>
      <c r="Q403" s="79"/>
      <c r="R403" s="79"/>
      <c r="S403" s="79"/>
      <c r="T403" s="79"/>
      <c r="U403" s="79"/>
    </row>
    <row r="404" spans="1:21" s="82" customFormat="1" ht="18" x14ac:dyDescent="0.25">
      <c r="A404" s="175"/>
      <c r="B404" s="563"/>
      <c r="C404" s="195">
        <v>0</v>
      </c>
      <c r="D404" s="300">
        <v>0</v>
      </c>
      <c r="E404" s="109">
        <v>0</v>
      </c>
      <c r="F404" s="110">
        <v>0</v>
      </c>
      <c r="G404" s="110">
        <v>0</v>
      </c>
      <c r="H404" s="301">
        <v>0</v>
      </c>
      <c r="I404" s="195">
        <v>0</v>
      </c>
      <c r="J404" s="111">
        <v>0</v>
      </c>
      <c r="K404" s="111">
        <v>0</v>
      </c>
      <c r="L404" s="302">
        <v>0</v>
      </c>
      <c r="M404" s="303">
        <v>0</v>
      </c>
      <c r="P404" s="79"/>
      <c r="Q404" s="79"/>
      <c r="R404" s="79"/>
      <c r="S404" s="79"/>
      <c r="T404" s="79"/>
      <c r="U404" s="79"/>
    </row>
    <row r="405" spans="1:21" s="82" customFormat="1" ht="18" x14ac:dyDescent="0.25">
      <c r="A405" s="175"/>
      <c r="B405" s="563"/>
      <c r="C405" s="195">
        <v>0</v>
      </c>
      <c r="D405" s="300">
        <v>0</v>
      </c>
      <c r="E405" s="109">
        <v>0</v>
      </c>
      <c r="F405" s="110">
        <v>0</v>
      </c>
      <c r="G405" s="110">
        <v>0</v>
      </c>
      <c r="H405" s="301">
        <v>0</v>
      </c>
      <c r="I405" s="195">
        <v>0</v>
      </c>
      <c r="J405" s="111">
        <v>0</v>
      </c>
      <c r="K405" s="111">
        <v>0</v>
      </c>
      <c r="L405" s="302">
        <v>0</v>
      </c>
      <c r="M405" s="303">
        <v>0</v>
      </c>
      <c r="P405" s="79"/>
      <c r="Q405" s="79"/>
      <c r="R405" s="79"/>
      <c r="S405" s="79"/>
      <c r="T405" s="79"/>
      <c r="U405" s="79"/>
    </row>
    <row r="406" spans="1:21" s="82" customFormat="1" ht="18" x14ac:dyDescent="0.25">
      <c r="A406" s="175"/>
      <c r="B406" s="563"/>
      <c r="C406" s="195">
        <v>0</v>
      </c>
      <c r="D406" s="300">
        <v>0</v>
      </c>
      <c r="E406" s="109">
        <v>0</v>
      </c>
      <c r="F406" s="110">
        <v>0</v>
      </c>
      <c r="G406" s="110">
        <v>0</v>
      </c>
      <c r="H406" s="301">
        <v>0</v>
      </c>
      <c r="I406" s="195">
        <v>0</v>
      </c>
      <c r="J406" s="111">
        <v>0</v>
      </c>
      <c r="K406" s="111">
        <v>0</v>
      </c>
      <c r="L406" s="302">
        <v>0</v>
      </c>
      <c r="M406" s="303">
        <v>0</v>
      </c>
      <c r="P406" s="79"/>
      <c r="Q406" s="79"/>
      <c r="R406" s="79"/>
      <c r="S406" s="79"/>
      <c r="T406" s="79"/>
      <c r="U406" s="79"/>
    </row>
    <row r="407" spans="1:21" s="82" customFormat="1" ht="18.75" thickBot="1" x14ac:dyDescent="0.3">
      <c r="A407" s="175"/>
      <c r="B407" s="564"/>
      <c r="C407" s="197">
        <v>0</v>
      </c>
      <c r="D407" s="304">
        <v>0</v>
      </c>
      <c r="E407" s="305">
        <v>0</v>
      </c>
      <c r="F407" s="165">
        <v>0</v>
      </c>
      <c r="G407" s="165">
        <v>0</v>
      </c>
      <c r="H407" s="306">
        <v>0</v>
      </c>
      <c r="I407" s="197">
        <v>0</v>
      </c>
      <c r="J407" s="166">
        <v>0</v>
      </c>
      <c r="K407" s="166">
        <v>0</v>
      </c>
      <c r="L407" s="307">
        <v>0</v>
      </c>
      <c r="M407" s="308">
        <v>0</v>
      </c>
      <c r="P407" s="79"/>
      <c r="Q407" s="79"/>
      <c r="R407" s="79"/>
      <c r="S407" s="79"/>
      <c r="T407" s="79"/>
      <c r="U407" s="79"/>
    </row>
    <row r="408" spans="1:21" s="82" customFormat="1" ht="18" x14ac:dyDescent="0.25">
      <c r="A408" s="175"/>
      <c r="B408" s="565" t="s">
        <v>168</v>
      </c>
      <c r="C408" s="192">
        <v>0</v>
      </c>
      <c r="D408" s="296">
        <v>0</v>
      </c>
      <c r="E408" s="103">
        <v>0</v>
      </c>
      <c r="F408" s="104">
        <v>0</v>
      </c>
      <c r="G408" s="104">
        <v>0</v>
      </c>
      <c r="H408" s="297">
        <v>0</v>
      </c>
      <c r="I408" s="192">
        <v>0</v>
      </c>
      <c r="J408" s="105">
        <v>0</v>
      </c>
      <c r="K408" s="105">
        <v>0</v>
      </c>
      <c r="L408" s="298">
        <v>0</v>
      </c>
      <c r="M408" s="299">
        <v>0</v>
      </c>
      <c r="P408" s="79"/>
      <c r="Q408" s="79"/>
      <c r="R408" s="79"/>
      <c r="S408" s="79"/>
      <c r="T408" s="79"/>
      <c r="U408" s="79"/>
    </row>
    <row r="409" spans="1:21" s="82" customFormat="1" ht="18" x14ac:dyDescent="0.25">
      <c r="A409" s="175"/>
      <c r="B409" s="566"/>
      <c r="C409" s="195">
        <v>0</v>
      </c>
      <c r="D409" s="300">
        <v>0</v>
      </c>
      <c r="E409" s="109">
        <v>0</v>
      </c>
      <c r="F409" s="110">
        <v>0</v>
      </c>
      <c r="G409" s="110">
        <v>0</v>
      </c>
      <c r="H409" s="301">
        <v>0</v>
      </c>
      <c r="I409" s="195">
        <v>0</v>
      </c>
      <c r="J409" s="111">
        <v>0</v>
      </c>
      <c r="K409" s="111">
        <v>0</v>
      </c>
      <c r="L409" s="302">
        <v>0</v>
      </c>
      <c r="M409" s="303">
        <v>0</v>
      </c>
      <c r="P409" s="79"/>
      <c r="Q409" s="79"/>
      <c r="R409" s="79"/>
      <c r="S409" s="79"/>
      <c r="T409" s="79"/>
      <c r="U409" s="79"/>
    </row>
    <row r="410" spans="1:21" s="82" customFormat="1" ht="18" x14ac:dyDescent="0.25">
      <c r="A410" s="175"/>
      <c r="B410" s="566"/>
      <c r="C410" s="195">
        <v>0</v>
      </c>
      <c r="D410" s="300">
        <v>0</v>
      </c>
      <c r="E410" s="109">
        <v>0</v>
      </c>
      <c r="F410" s="110">
        <v>0</v>
      </c>
      <c r="G410" s="110">
        <v>0</v>
      </c>
      <c r="H410" s="301">
        <v>0</v>
      </c>
      <c r="I410" s="195">
        <v>0</v>
      </c>
      <c r="J410" s="111">
        <v>0</v>
      </c>
      <c r="K410" s="111">
        <v>0</v>
      </c>
      <c r="L410" s="302">
        <v>0</v>
      </c>
      <c r="M410" s="303">
        <v>0</v>
      </c>
      <c r="P410" s="79"/>
      <c r="Q410" s="79"/>
      <c r="R410" s="79"/>
      <c r="S410" s="79"/>
      <c r="T410" s="79"/>
      <c r="U410" s="79"/>
    </row>
    <row r="411" spans="1:21" s="82" customFormat="1" ht="18" x14ac:dyDescent="0.25">
      <c r="A411" s="175"/>
      <c r="B411" s="566"/>
      <c r="C411" s="195">
        <v>0</v>
      </c>
      <c r="D411" s="300">
        <v>0</v>
      </c>
      <c r="E411" s="109">
        <v>0</v>
      </c>
      <c r="F411" s="110">
        <v>0</v>
      </c>
      <c r="G411" s="110">
        <v>0</v>
      </c>
      <c r="H411" s="301">
        <v>0</v>
      </c>
      <c r="I411" s="195">
        <v>0</v>
      </c>
      <c r="J411" s="111">
        <v>0</v>
      </c>
      <c r="K411" s="111">
        <v>0</v>
      </c>
      <c r="L411" s="302">
        <v>0</v>
      </c>
      <c r="M411" s="303">
        <v>0</v>
      </c>
      <c r="P411" s="79"/>
      <c r="Q411" s="79"/>
      <c r="R411" s="79"/>
      <c r="S411" s="79"/>
      <c r="T411" s="79"/>
      <c r="U411" s="79"/>
    </row>
    <row r="412" spans="1:21" s="82" customFormat="1" ht="18" x14ac:dyDescent="0.25">
      <c r="A412" s="175"/>
      <c r="B412" s="566"/>
      <c r="C412" s="195">
        <v>0</v>
      </c>
      <c r="D412" s="300">
        <v>0</v>
      </c>
      <c r="E412" s="109">
        <v>0</v>
      </c>
      <c r="F412" s="110">
        <v>0</v>
      </c>
      <c r="G412" s="110">
        <v>0</v>
      </c>
      <c r="H412" s="301">
        <v>0</v>
      </c>
      <c r="I412" s="195">
        <v>0</v>
      </c>
      <c r="J412" s="111">
        <v>0</v>
      </c>
      <c r="K412" s="111">
        <v>0</v>
      </c>
      <c r="L412" s="302">
        <v>0</v>
      </c>
      <c r="M412" s="303">
        <v>0</v>
      </c>
      <c r="P412" s="79"/>
      <c r="Q412" s="79"/>
      <c r="R412" s="79"/>
      <c r="S412" s="79"/>
      <c r="T412" s="79"/>
      <c r="U412" s="79"/>
    </row>
    <row r="413" spans="1:21" s="82" customFormat="1" ht="18" x14ac:dyDescent="0.25">
      <c r="A413" s="175"/>
      <c r="B413" s="566"/>
      <c r="C413" s="195">
        <v>0</v>
      </c>
      <c r="D413" s="300">
        <v>0</v>
      </c>
      <c r="E413" s="109">
        <v>0</v>
      </c>
      <c r="F413" s="110">
        <v>0</v>
      </c>
      <c r="G413" s="110">
        <v>0</v>
      </c>
      <c r="H413" s="301">
        <v>0</v>
      </c>
      <c r="I413" s="195">
        <v>0</v>
      </c>
      <c r="J413" s="111">
        <v>0</v>
      </c>
      <c r="K413" s="111">
        <v>0</v>
      </c>
      <c r="L413" s="302">
        <v>0</v>
      </c>
      <c r="M413" s="303">
        <v>0</v>
      </c>
      <c r="P413" s="79"/>
      <c r="Q413" s="79"/>
      <c r="R413" s="79"/>
      <c r="S413" s="79"/>
      <c r="T413" s="79"/>
      <c r="U413" s="79"/>
    </row>
    <row r="414" spans="1:21" s="82" customFormat="1" ht="18" x14ac:dyDescent="0.25">
      <c r="A414" s="175"/>
      <c r="B414" s="566"/>
      <c r="C414" s="195">
        <v>0</v>
      </c>
      <c r="D414" s="300">
        <v>0</v>
      </c>
      <c r="E414" s="109">
        <v>0</v>
      </c>
      <c r="F414" s="110">
        <v>0</v>
      </c>
      <c r="G414" s="110">
        <v>0</v>
      </c>
      <c r="H414" s="301">
        <v>0</v>
      </c>
      <c r="I414" s="195">
        <v>0</v>
      </c>
      <c r="J414" s="111">
        <v>0</v>
      </c>
      <c r="K414" s="111">
        <v>0</v>
      </c>
      <c r="L414" s="302">
        <v>0</v>
      </c>
      <c r="M414" s="303">
        <v>0</v>
      </c>
      <c r="P414" s="79"/>
      <c r="Q414" s="79"/>
      <c r="R414" s="79"/>
      <c r="S414" s="79"/>
      <c r="T414" s="79"/>
      <c r="U414" s="79"/>
    </row>
    <row r="415" spans="1:21" s="82" customFormat="1" ht="18" x14ac:dyDescent="0.25">
      <c r="A415" s="175"/>
      <c r="B415" s="566"/>
      <c r="C415" s="195">
        <v>0</v>
      </c>
      <c r="D415" s="300">
        <v>0</v>
      </c>
      <c r="E415" s="109">
        <v>0</v>
      </c>
      <c r="F415" s="110">
        <v>0</v>
      </c>
      <c r="G415" s="110">
        <v>0</v>
      </c>
      <c r="H415" s="301">
        <v>0</v>
      </c>
      <c r="I415" s="195">
        <v>0</v>
      </c>
      <c r="J415" s="111">
        <v>0</v>
      </c>
      <c r="K415" s="111">
        <v>0</v>
      </c>
      <c r="L415" s="302">
        <v>0</v>
      </c>
      <c r="M415" s="303">
        <v>0</v>
      </c>
      <c r="P415" s="79"/>
      <c r="Q415" s="79"/>
      <c r="R415" s="79"/>
      <c r="S415" s="79"/>
      <c r="T415" s="79"/>
      <c r="U415" s="79"/>
    </row>
    <row r="416" spans="1:21" s="82" customFormat="1" ht="18" x14ac:dyDescent="0.25">
      <c r="A416" s="175"/>
      <c r="B416" s="566"/>
      <c r="C416" s="195">
        <v>0</v>
      </c>
      <c r="D416" s="300">
        <v>0</v>
      </c>
      <c r="E416" s="109">
        <v>0</v>
      </c>
      <c r="F416" s="110">
        <v>0</v>
      </c>
      <c r="G416" s="110">
        <v>0</v>
      </c>
      <c r="H416" s="301">
        <v>0</v>
      </c>
      <c r="I416" s="195">
        <v>0</v>
      </c>
      <c r="J416" s="111">
        <v>0</v>
      </c>
      <c r="K416" s="111">
        <v>0</v>
      </c>
      <c r="L416" s="302">
        <v>0</v>
      </c>
      <c r="M416" s="303">
        <v>0</v>
      </c>
      <c r="P416" s="79"/>
      <c r="Q416" s="79"/>
      <c r="R416" s="79"/>
      <c r="S416" s="79"/>
      <c r="T416" s="79"/>
      <c r="U416" s="79"/>
    </row>
    <row r="417" spans="1:21" s="82" customFormat="1" ht="18" x14ac:dyDescent="0.25">
      <c r="A417" s="175"/>
      <c r="B417" s="566"/>
      <c r="C417" s="195">
        <v>0</v>
      </c>
      <c r="D417" s="300">
        <v>0</v>
      </c>
      <c r="E417" s="109">
        <v>0</v>
      </c>
      <c r="F417" s="110">
        <v>0</v>
      </c>
      <c r="G417" s="110">
        <v>0</v>
      </c>
      <c r="H417" s="301">
        <v>0</v>
      </c>
      <c r="I417" s="195">
        <v>0</v>
      </c>
      <c r="J417" s="111">
        <v>0</v>
      </c>
      <c r="K417" s="111">
        <v>0</v>
      </c>
      <c r="L417" s="302">
        <v>0</v>
      </c>
      <c r="M417" s="303">
        <v>0</v>
      </c>
      <c r="P417" s="79"/>
      <c r="Q417" s="79"/>
      <c r="R417" s="79"/>
      <c r="S417" s="79"/>
      <c r="T417" s="79"/>
      <c r="U417" s="79"/>
    </row>
    <row r="418" spans="1:21" s="82" customFormat="1" ht="18.75" thickBot="1" x14ac:dyDescent="0.3">
      <c r="A418" s="175"/>
      <c r="B418" s="567"/>
      <c r="C418" s="197">
        <v>0</v>
      </c>
      <c r="D418" s="304">
        <v>0</v>
      </c>
      <c r="E418" s="305">
        <v>0</v>
      </c>
      <c r="F418" s="165">
        <v>0</v>
      </c>
      <c r="G418" s="165">
        <v>0</v>
      </c>
      <c r="H418" s="306">
        <v>0</v>
      </c>
      <c r="I418" s="197">
        <v>0</v>
      </c>
      <c r="J418" s="166">
        <v>0</v>
      </c>
      <c r="K418" s="166">
        <v>0</v>
      </c>
      <c r="L418" s="307">
        <v>0</v>
      </c>
      <c r="M418" s="308">
        <v>0</v>
      </c>
      <c r="P418" s="79"/>
      <c r="Q418" s="79"/>
      <c r="R418" s="79"/>
      <c r="S418" s="79"/>
      <c r="T418" s="79"/>
      <c r="U418" s="79"/>
    </row>
    <row r="419" spans="1:21" s="82" customFormat="1" ht="18" x14ac:dyDescent="0.25">
      <c r="A419" s="175"/>
      <c r="B419" s="568" t="s">
        <v>227</v>
      </c>
      <c r="C419" s="192">
        <v>0</v>
      </c>
      <c r="D419" s="296">
        <v>0</v>
      </c>
      <c r="E419" s="103">
        <v>0</v>
      </c>
      <c r="F419" s="104">
        <v>0</v>
      </c>
      <c r="G419" s="104">
        <v>0</v>
      </c>
      <c r="H419" s="297">
        <v>0</v>
      </c>
      <c r="I419" s="192">
        <v>0</v>
      </c>
      <c r="J419" s="105">
        <v>0</v>
      </c>
      <c r="K419" s="105">
        <v>0</v>
      </c>
      <c r="L419" s="298">
        <v>0</v>
      </c>
      <c r="M419" s="299">
        <v>0</v>
      </c>
      <c r="P419" s="79"/>
      <c r="Q419" s="79"/>
      <c r="R419" s="79"/>
      <c r="S419" s="79"/>
      <c r="T419" s="79"/>
      <c r="U419" s="79"/>
    </row>
    <row r="420" spans="1:21" s="82" customFormat="1" ht="18" x14ac:dyDescent="0.25">
      <c r="A420" s="175"/>
      <c r="B420" s="569"/>
      <c r="C420" s="195">
        <v>0</v>
      </c>
      <c r="D420" s="300">
        <v>0</v>
      </c>
      <c r="E420" s="109">
        <v>0</v>
      </c>
      <c r="F420" s="110">
        <v>0</v>
      </c>
      <c r="G420" s="110">
        <v>0</v>
      </c>
      <c r="H420" s="301">
        <v>0</v>
      </c>
      <c r="I420" s="195">
        <v>0</v>
      </c>
      <c r="J420" s="111">
        <v>0</v>
      </c>
      <c r="K420" s="111">
        <v>0</v>
      </c>
      <c r="L420" s="302">
        <v>0</v>
      </c>
      <c r="M420" s="303">
        <v>0</v>
      </c>
      <c r="P420" s="79"/>
      <c r="Q420" s="79"/>
      <c r="R420" s="79"/>
      <c r="S420" s="79"/>
      <c r="T420" s="79"/>
      <c r="U420" s="79"/>
    </row>
    <row r="421" spans="1:21" s="82" customFormat="1" ht="18" x14ac:dyDescent="0.25">
      <c r="A421" s="175"/>
      <c r="B421" s="569"/>
      <c r="C421" s="195">
        <v>0</v>
      </c>
      <c r="D421" s="300">
        <v>0</v>
      </c>
      <c r="E421" s="109">
        <v>0</v>
      </c>
      <c r="F421" s="110">
        <v>0</v>
      </c>
      <c r="G421" s="110">
        <v>0</v>
      </c>
      <c r="H421" s="301">
        <v>0</v>
      </c>
      <c r="I421" s="195">
        <v>0</v>
      </c>
      <c r="J421" s="111">
        <v>0</v>
      </c>
      <c r="K421" s="111">
        <v>0</v>
      </c>
      <c r="L421" s="302">
        <v>0</v>
      </c>
      <c r="M421" s="303">
        <v>0</v>
      </c>
      <c r="P421" s="79"/>
      <c r="Q421" s="79"/>
      <c r="R421" s="79"/>
      <c r="S421" s="79"/>
      <c r="T421" s="79"/>
      <c r="U421" s="79"/>
    </row>
    <row r="422" spans="1:21" s="82" customFormat="1" ht="18" x14ac:dyDescent="0.25">
      <c r="A422" s="175"/>
      <c r="B422" s="569"/>
      <c r="C422" s="195">
        <v>0</v>
      </c>
      <c r="D422" s="300">
        <v>0</v>
      </c>
      <c r="E422" s="109">
        <v>0</v>
      </c>
      <c r="F422" s="110">
        <v>0</v>
      </c>
      <c r="G422" s="110">
        <v>0</v>
      </c>
      <c r="H422" s="301">
        <v>0</v>
      </c>
      <c r="I422" s="195">
        <v>0</v>
      </c>
      <c r="J422" s="111">
        <v>0</v>
      </c>
      <c r="K422" s="111">
        <v>0</v>
      </c>
      <c r="L422" s="302">
        <v>0</v>
      </c>
      <c r="M422" s="303">
        <v>0</v>
      </c>
      <c r="P422" s="79"/>
      <c r="Q422" s="79"/>
      <c r="R422" s="79"/>
      <c r="S422" s="79"/>
      <c r="T422" s="79"/>
      <c r="U422" s="79"/>
    </row>
    <row r="423" spans="1:21" s="82" customFormat="1" ht="18" x14ac:dyDescent="0.25">
      <c r="A423" s="175"/>
      <c r="B423" s="569"/>
      <c r="C423" s="195">
        <v>0</v>
      </c>
      <c r="D423" s="300">
        <v>0</v>
      </c>
      <c r="E423" s="109">
        <v>0</v>
      </c>
      <c r="F423" s="110">
        <v>0</v>
      </c>
      <c r="G423" s="110">
        <v>0</v>
      </c>
      <c r="H423" s="301">
        <v>0</v>
      </c>
      <c r="I423" s="195">
        <v>0</v>
      </c>
      <c r="J423" s="111">
        <v>0</v>
      </c>
      <c r="K423" s="111">
        <v>0</v>
      </c>
      <c r="L423" s="302">
        <v>0</v>
      </c>
      <c r="M423" s="303">
        <v>0</v>
      </c>
      <c r="P423" s="79"/>
      <c r="Q423" s="79"/>
      <c r="R423" s="79"/>
      <c r="S423" s="79"/>
      <c r="T423" s="79"/>
      <c r="U423" s="79"/>
    </row>
    <row r="424" spans="1:21" s="82" customFormat="1" ht="18" x14ac:dyDescent="0.25">
      <c r="A424" s="175"/>
      <c r="B424" s="569"/>
      <c r="C424" s="195">
        <v>0</v>
      </c>
      <c r="D424" s="300">
        <v>0</v>
      </c>
      <c r="E424" s="109">
        <v>0</v>
      </c>
      <c r="F424" s="110">
        <v>0</v>
      </c>
      <c r="G424" s="110">
        <v>0</v>
      </c>
      <c r="H424" s="301">
        <v>0</v>
      </c>
      <c r="I424" s="195">
        <v>0</v>
      </c>
      <c r="J424" s="111">
        <v>0</v>
      </c>
      <c r="K424" s="111">
        <v>0</v>
      </c>
      <c r="L424" s="302">
        <v>0</v>
      </c>
      <c r="M424" s="303">
        <v>0</v>
      </c>
      <c r="P424" s="79"/>
      <c r="Q424" s="79"/>
      <c r="R424" s="79"/>
      <c r="S424" s="79"/>
      <c r="T424" s="79"/>
      <c r="U424" s="79"/>
    </row>
    <row r="425" spans="1:21" s="82" customFormat="1" ht="18" x14ac:dyDescent="0.25">
      <c r="A425" s="175"/>
      <c r="B425" s="569"/>
      <c r="C425" s="195">
        <v>0</v>
      </c>
      <c r="D425" s="300">
        <v>0</v>
      </c>
      <c r="E425" s="109">
        <v>0</v>
      </c>
      <c r="F425" s="110">
        <v>0</v>
      </c>
      <c r="G425" s="110">
        <v>0</v>
      </c>
      <c r="H425" s="301">
        <v>0</v>
      </c>
      <c r="I425" s="195">
        <v>0</v>
      </c>
      <c r="J425" s="111">
        <v>0</v>
      </c>
      <c r="K425" s="111">
        <v>0</v>
      </c>
      <c r="L425" s="302">
        <v>0</v>
      </c>
      <c r="M425" s="303">
        <v>0</v>
      </c>
      <c r="P425" s="79"/>
      <c r="Q425" s="79"/>
      <c r="R425" s="79"/>
      <c r="S425" s="79"/>
      <c r="T425" s="79"/>
      <c r="U425" s="79"/>
    </row>
    <row r="426" spans="1:21" s="82" customFormat="1" ht="18" x14ac:dyDescent="0.25">
      <c r="A426" s="175"/>
      <c r="B426" s="569"/>
      <c r="C426" s="195">
        <v>0</v>
      </c>
      <c r="D426" s="300">
        <v>0</v>
      </c>
      <c r="E426" s="109">
        <v>0</v>
      </c>
      <c r="F426" s="110">
        <v>0</v>
      </c>
      <c r="G426" s="110">
        <v>0</v>
      </c>
      <c r="H426" s="301">
        <v>0</v>
      </c>
      <c r="I426" s="195">
        <v>0</v>
      </c>
      <c r="J426" s="111">
        <v>0</v>
      </c>
      <c r="K426" s="111">
        <v>0</v>
      </c>
      <c r="L426" s="302">
        <v>0</v>
      </c>
      <c r="M426" s="303">
        <v>0</v>
      </c>
      <c r="P426" s="79"/>
      <c r="Q426" s="79"/>
      <c r="R426" s="79"/>
      <c r="S426" s="79"/>
      <c r="T426" s="79"/>
      <c r="U426" s="79"/>
    </row>
    <row r="427" spans="1:21" s="82" customFormat="1" ht="18" x14ac:dyDescent="0.25">
      <c r="A427" s="175"/>
      <c r="B427" s="569"/>
      <c r="C427" s="195">
        <v>0</v>
      </c>
      <c r="D427" s="300">
        <v>0</v>
      </c>
      <c r="E427" s="109">
        <v>0</v>
      </c>
      <c r="F427" s="110">
        <v>0</v>
      </c>
      <c r="G427" s="110">
        <v>0</v>
      </c>
      <c r="H427" s="301">
        <v>0</v>
      </c>
      <c r="I427" s="195">
        <v>0</v>
      </c>
      <c r="J427" s="111">
        <v>0</v>
      </c>
      <c r="K427" s="111">
        <v>0</v>
      </c>
      <c r="L427" s="302">
        <v>0</v>
      </c>
      <c r="M427" s="303">
        <v>0</v>
      </c>
      <c r="P427" s="79"/>
      <c r="Q427" s="79"/>
      <c r="R427" s="79"/>
      <c r="S427" s="79"/>
      <c r="T427" s="79"/>
      <c r="U427" s="79"/>
    </row>
    <row r="428" spans="1:21" s="82" customFormat="1" ht="18" x14ac:dyDescent="0.25">
      <c r="A428" s="175"/>
      <c r="B428" s="569"/>
      <c r="C428" s="195">
        <v>0</v>
      </c>
      <c r="D428" s="300">
        <v>0</v>
      </c>
      <c r="E428" s="109">
        <v>0</v>
      </c>
      <c r="F428" s="110">
        <v>0</v>
      </c>
      <c r="G428" s="110">
        <v>0</v>
      </c>
      <c r="H428" s="301">
        <v>0</v>
      </c>
      <c r="I428" s="195">
        <v>0</v>
      </c>
      <c r="J428" s="111">
        <v>0</v>
      </c>
      <c r="K428" s="111">
        <v>0</v>
      </c>
      <c r="L428" s="302">
        <v>0</v>
      </c>
      <c r="M428" s="303">
        <v>0</v>
      </c>
      <c r="P428" s="79"/>
      <c r="Q428" s="79"/>
      <c r="R428" s="79"/>
      <c r="S428" s="79"/>
      <c r="T428" s="79"/>
      <c r="U428" s="79"/>
    </row>
    <row r="429" spans="1:21" s="82" customFormat="1" ht="18.75" thickBot="1" x14ac:dyDescent="0.3">
      <c r="A429" s="175"/>
      <c r="B429" s="570"/>
      <c r="C429" s="197">
        <v>0</v>
      </c>
      <c r="D429" s="304">
        <v>0</v>
      </c>
      <c r="E429" s="305">
        <v>0</v>
      </c>
      <c r="F429" s="165">
        <v>0</v>
      </c>
      <c r="G429" s="165">
        <v>0</v>
      </c>
      <c r="H429" s="306">
        <v>0</v>
      </c>
      <c r="I429" s="197">
        <v>0</v>
      </c>
      <c r="J429" s="166">
        <v>0</v>
      </c>
      <c r="K429" s="166">
        <v>0</v>
      </c>
      <c r="L429" s="307">
        <v>0</v>
      </c>
      <c r="M429" s="308">
        <v>0</v>
      </c>
      <c r="P429" s="79"/>
      <c r="Q429" s="79"/>
      <c r="R429" s="79"/>
      <c r="S429" s="79"/>
      <c r="T429" s="79"/>
      <c r="U429" s="79"/>
    </row>
    <row r="430" spans="1:21" s="82" customFormat="1" ht="18" x14ac:dyDescent="0.25">
      <c r="A430" s="175"/>
      <c r="B430" s="568" t="s">
        <v>228</v>
      </c>
      <c r="C430" s="192">
        <v>0</v>
      </c>
      <c r="D430" s="296">
        <v>0</v>
      </c>
      <c r="E430" s="103">
        <v>0</v>
      </c>
      <c r="F430" s="104">
        <v>0</v>
      </c>
      <c r="G430" s="104">
        <v>0</v>
      </c>
      <c r="H430" s="297">
        <v>0</v>
      </c>
      <c r="I430" s="192">
        <v>0</v>
      </c>
      <c r="J430" s="105">
        <v>0</v>
      </c>
      <c r="K430" s="105">
        <v>0</v>
      </c>
      <c r="L430" s="298">
        <v>0</v>
      </c>
      <c r="M430" s="299">
        <v>0</v>
      </c>
      <c r="P430" s="79"/>
      <c r="Q430" s="79"/>
      <c r="R430" s="79"/>
      <c r="S430" s="79"/>
      <c r="T430" s="79"/>
      <c r="U430" s="79"/>
    </row>
    <row r="431" spans="1:21" s="82" customFormat="1" ht="18" x14ac:dyDescent="0.25">
      <c r="A431" s="175"/>
      <c r="B431" s="569"/>
      <c r="C431" s="195">
        <v>0</v>
      </c>
      <c r="D431" s="300">
        <v>0</v>
      </c>
      <c r="E431" s="109">
        <v>0</v>
      </c>
      <c r="F431" s="110">
        <v>0</v>
      </c>
      <c r="G431" s="110">
        <v>0</v>
      </c>
      <c r="H431" s="301">
        <v>0</v>
      </c>
      <c r="I431" s="195">
        <v>0</v>
      </c>
      <c r="J431" s="111">
        <v>0</v>
      </c>
      <c r="K431" s="111">
        <v>0</v>
      </c>
      <c r="L431" s="302">
        <v>0</v>
      </c>
      <c r="M431" s="303">
        <v>0</v>
      </c>
      <c r="P431" s="79"/>
      <c r="Q431" s="79"/>
      <c r="R431" s="79"/>
      <c r="S431" s="79"/>
      <c r="T431" s="79"/>
      <c r="U431" s="79"/>
    </row>
    <row r="432" spans="1:21" s="82" customFormat="1" ht="18" x14ac:dyDescent="0.25">
      <c r="A432" s="175"/>
      <c r="B432" s="569"/>
      <c r="C432" s="195">
        <v>0</v>
      </c>
      <c r="D432" s="300">
        <v>0</v>
      </c>
      <c r="E432" s="109">
        <v>0</v>
      </c>
      <c r="F432" s="110">
        <v>0</v>
      </c>
      <c r="G432" s="110">
        <v>0</v>
      </c>
      <c r="H432" s="301">
        <v>0</v>
      </c>
      <c r="I432" s="195">
        <v>0</v>
      </c>
      <c r="J432" s="111">
        <v>0</v>
      </c>
      <c r="K432" s="111">
        <v>0</v>
      </c>
      <c r="L432" s="302">
        <v>0</v>
      </c>
      <c r="M432" s="303">
        <v>0</v>
      </c>
      <c r="P432" s="79"/>
      <c r="Q432" s="79"/>
      <c r="R432" s="79"/>
      <c r="S432" s="79"/>
      <c r="T432" s="79"/>
      <c r="U432" s="79"/>
    </row>
    <row r="433" spans="1:21" s="82" customFormat="1" ht="18" x14ac:dyDescent="0.25">
      <c r="A433" s="175"/>
      <c r="B433" s="569"/>
      <c r="C433" s="195">
        <v>0</v>
      </c>
      <c r="D433" s="300">
        <v>0</v>
      </c>
      <c r="E433" s="109">
        <v>0</v>
      </c>
      <c r="F433" s="110">
        <v>0</v>
      </c>
      <c r="G433" s="110">
        <v>0</v>
      </c>
      <c r="H433" s="301">
        <v>0</v>
      </c>
      <c r="I433" s="195">
        <v>0</v>
      </c>
      <c r="J433" s="111">
        <v>0</v>
      </c>
      <c r="K433" s="111">
        <v>0</v>
      </c>
      <c r="L433" s="302">
        <v>0</v>
      </c>
      <c r="M433" s="303">
        <v>0</v>
      </c>
      <c r="P433" s="79"/>
      <c r="Q433" s="79"/>
      <c r="R433" s="79"/>
      <c r="S433" s="79"/>
      <c r="T433" s="79"/>
      <c r="U433" s="79"/>
    </row>
    <row r="434" spans="1:21" s="82" customFormat="1" ht="18" x14ac:dyDescent="0.25">
      <c r="A434" s="175"/>
      <c r="B434" s="569"/>
      <c r="C434" s="195">
        <v>0</v>
      </c>
      <c r="D434" s="300">
        <v>0</v>
      </c>
      <c r="E434" s="109">
        <v>0</v>
      </c>
      <c r="F434" s="110">
        <v>0</v>
      </c>
      <c r="G434" s="110">
        <v>0</v>
      </c>
      <c r="H434" s="301">
        <v>0</v>
      </c>
      <c r="I434" s="195">
        <v>0</v>
      </c>
      <c r="J434" s="111">
        <v>0</v>
      </c>
      <c r="K434" s="111">
        <v>0</v>
      </c>
      <c r="L434" s="302">
        <v>0</v>
      </c>
      <c r="M434" s="303">
        <v>0</v>
      </c>
      <c r="P434" s="79"/>
      <c r="Q434" s="79"/>
      <c r="R434" s="79"/>
      <c r="S434" s="79"/>
      <c r="T434" s="79"/>
      <c r="U434" s="79"/>
    </row>
    <row r="435" spans="1:21" s="82" customFormat="1" ht="18" x14ac:dyDescent="0.25">
      <c r="A435" s="175"/>
      <c r="B435" s="569"/>
      <c r="C435" s="195">
        <v>0</v>
      </c>
      <c r="D435" s="300">
        <v>0</v>
      </c>
      <c r="E435" s="109">
        <v>0</v>
      </c>
      <c r="F435" s="110">
        <v>0</v>
      </c>
      <c r="G435" s="110">
        <v>0</v>
      </c>
      <c r="H435" s="301">
        <v>0</v>
      </c>
      <c r="I435" s="195">
        <v>0</v>
      </c>
      <c r="J435" s="111">
        <v>0</v>
      </c>
      <c r="K435" s="111">
        <v>0</v>
      </c>
      <c r="L435" s="302">
        <v>0</v>
      </c>
      <c r="M435" s="303">
        <v>0</v>
      </c>
      <c r="P435" s="79"/>
      <c r="Q435" s="79"/>
      <c r="R435" s="79"/>
      <c r="S435" s="79"/>
      <c r="T435" s="79"/>
      <c r="U435" s="79"/>
    </row>
    <row r="436" spans="1:21" s="82" customFormat="1" ht="18" x14ac:dyDescent="0.25">
      <c r="A436" s="175"/>
      <c r="B436" s="569"/>
      <c r="C436" s="195">
        <v>0</v>
      </c>
      <c r="D436" s="300">
        <v>0</v>
      </c>
      <c r="E436" s="109">
        <v>0</v>
      </c>
      <c r="F436" s="110">
        <v>0</v>
      </c>
      <c r="G436" s="110">
        <v>0</v>
      </c>
      <c r="H436" s="301">
        <v>0</v>
      </c>
      <c r="I436" s="195">
        <v>0</v>
      </c>
      <c r="J436" s="111">
        <v>0</v>
      </c>
      <c r="K436" s="111">
        <v>0</v>
      </c>
      <c r="L436" s="302">
        <v>0</v>
      </c>
      <c r="M436" s="303">
        <v>0</v>
      </c>
      <c r="P436" s="79"/>
      <c r="Q436" s="79"/>
      <c r="R436" s="79"/>
      <c r="S436" s="79"/>
      <c r="T436" s="79"/>
      <c r="U436" s="79"/>
    </row>
    <row r="437" spans="1:21" s="82" customFormat="1" ht="18" x14ac:dyDescent="0.25">
      <c r="A437" s="175"/>
      <c r="B437" s="569"/>
      <c r="C437" s="195">
        <v>0</v>
      </c>
      <c r="D437" s="300">
        <v>0</v>
      </c>
      <c r="E437" s="109">
        <v>0</v>
      </c>
      <c r="F437" s="110">
        <v>0</v>
      </c>
      <c r="G437" s="110">
        <v>0</v>
      </c>
      <c r="H437" s="301">
        <v>0</v>
      </c>
      <c r="I437" s="195">
        <v>0</v>
      </c>
      <c r="J437" s="111">
        <v>0</v>
      </c>
      <c r="K437" s="111">
        <v>0</v>
      </c>
      <c r="L437" s="302">
        <v>0</v>
      </c>
      <c r="M437" s="303">
        <v>0</v>
      </c>
      <c r="P437" s="79"/>
      <c r="Q437" s="79"/>
      <c r="R437" s="79"/>
      <c r="S437" s="79"/>
      <c r="T437" s="79"/>
      <c r="U437" s="79"/>
    </row>
    <row r="438" spans="1:21" s="82" customFormat="1" ht="18" x14ac:dyDescent="0.25">
      <c r="A438" s="175"/>
      <c r="B438" s="569"/>
      <c r="C438" s="195">
        <v>0</v>
      </c>
      <c r="D438" s="300">
        <v>0</v>
      </c>
      <c r="E438" s="109">
        <v>0</v>
      </c>
      <c r="F438" s="110">
        <v>0</v>
      </c>
      <c r="G438" s="110">
        <v>0</v>
      </c>
      <c r="H438" s="301">
        <v>0</v>
      </c>
      <c r="I438" s="195">
        <v>0</v>
      </c>
      <c r="J438" s="111">
        <v>0</v>
      </c>
      <c r="K438" s="111">
        <v>0</v>
      </c>
      <c r="L438" s="302">
        <v>0</v>
      </c>
      <c r="M438" s="303">
        <v>0</v>
      </c>
      <c r="P438" s="79"/>
      <c r="Q438" s="79"/>
      <c r="R438" s="79"/>
      <c r="S438" s="79"/>
      <c r="T438" s="79"/>
      <c r="U438" s="79"/>
    </row>
    <row r="439" spans="1:21" s="82" customFormat="1" ht="18" x14ac:dyDescent="0.25">
      <c r="A439" s="175"/>
      <c r="B439" s="569"/>
      <c r="C439" s="195">
        <v>0</v>
      </c>
      <c r="D439" s="300">
        <v>0</v>
      </c>
      <c r="E439" s="109">
        <v>0</v>
      </c>
      <c r="F439" s="110">
        <v>0</v>
      </c>
      <c r="G439" s="110">
        <v>0</v>
      </c>
      <c r="H439" s="301">
        <v>0</v>
      </c>
      <c r="I439" s="195">
        <v>0</v>
      </c>
      <c r="J439" s="111">
        <v>0</v>
      </c>
      <c r="K439" s="111">
        <v>0</v>
      </c>
      <c r="L439" s="302">
        <v>0</v>
      </c>
      <c r="M439" s="303">
        <v>0</v>
      </c>
      <c r="P439" s="79"/>
      <c r="Q439" s="79"/>
      <c r="R439" s="79"/>
      <c r="S439" s="79"/>
      <c r="T439" s="79"/>
      <c r="U439" s="79"/>
    </row>
    <row r="440" spans="1:21" s="82" customFormat="1" ht="18.75" thickBot="1" x14ac:dyDescent="0.3">
      <c r="A440" s="175"/>
      <c r="B440" s="570"/>
      <c r="C440" s="199">
        <v>0</v>
      </c>
      <c r="D440" s="309">
        <v>0</v>
      </c>
      <c r="E440" s="127">
        <v>0</v>
      </c>
      <c r="F440" s="128">
        <v>0</v>
      </c>
      <c r="G440" s="128">
        <v>0</v>
      </c>
      <c r="H440" s="310">
        <v>0</v>
      </c>
      <c r="I440" s="199">
        <v>0</v>
      </c>
      <c r="J440" s="129">
        <v>0</v>
      </c>
      <c r="K440" s="129">
        <v>0</v>
      </c>
      <c r="L440" s="311">
        <v>0</v>
      </c>
      <c r="M440" s="308">
        <v>0</v>
      </c>
      <c r="P440" s="79"/>
      <c r="Q440" s="79"/>
      <c r="R440" s="79"/>
      <c r="S440" s="79"/>
      <c r="T440" s="79"/>
      <c r="U440" s="79"/>
    </row>
    <row r="441" spans="1:21" s="82" customFormat="1" ht="18" x14ac:dyDescent="0.25">
      <c r="A441" s="175"/>
      <c r="B441" s="557" t="s">
        <v>229</v>
      </c>
      <c r="C441" s="192">
        <v>0</v>
      </c>
      <c r="D441" s="296">
        <v>0</v>
      </c>
      <c r="E441" s="103">
        <v>0</v>
      </c>
      <c r="F441" s="104">
        <v>0</v>
      </c>
      <c r="G441" s="104">
        <v>0</v>
      </c>
      <c r="H441" s="297">
        <v>0</v>
      </c>
      <c r="I441" s="192">
        <v>0</v>
      </c>
      <c r="J441" s="105">
        <v>0</v>
      </c>
      <c r="K441" s="105">
        <v>0</v>
      </c>
      <c r="L441" s="298">
        <v>0</v>
      </c>
      <c r="M441" s="299">
        <v>0</v>
      </c>
      <c r="P441" s="79"/>
      <c r="Q441" s="79"/>
      <c r="R441" s="79"/>
      <c r="S441" s="79"/>
      <c r="T441" s="79"/>
      <c r="U441" s="79"/>
    </row>
    <row r="442" spans="1:21" s="82" customFormat="1" ht="18" x14ac:dyDescent="0.25">
      <c r="A442" s="175"/>
      <c r="B442" s="558"/>
      <c r="C442" s="195">
        <v>0</v>
      </c>
      <c r="D442" s="300">
        <v>0</v>
      </c>
      <c r="E442" s="109">
        <v>0</v>
      </c>
      <c r="F442" s="110">
        <v>0</v>
      </c>
      <c r="G442" s="110">
        <v>0</v>
      </c>
      <c r="H442" s="301">
        <v>0</v>
      </c>
      <c r="I442" s="195">
        <v>0</v>
      </c>
      <c r="J442" s="111">
        <v>0</v>
      </c>
      <c r="K442" s="111">
        <v>0</v>
      </c>
      <c r="L442" s="302">
        <v>0</v>
      </c>
      <c r="M442" s="303">
        <v>0</v>
      </c>
      <c r="P442" s="79"/>
      <c r="Q442" s="79"/>
      <c r="R442" s="79"/>
      <c r="S442" s="79"/>
      <c r="T442" s="79"/>
      <c r="U442" s="79"/>
    </row>
    <row r="443" spans="1:21" s="82" customFormat="1" ht="18" x14ac:dyDescent="0.25">
      <c r="A443" s="175"/>
      <c r="B443" s="558"/>
      <c r="C443" s="195">
        <v>0</v>
      </c>
      <c r="D443" s="300">
        <v>0</v>
      </c>
      <c r="E443" s="109">
        <v>0</v>
      </c>
      <c r="F443" s="110">
        <v>0</v>
      </c>
      <c r="G443" s="110">
        <v>0</v>
      </c>
      <c r="H443" s="301">
        <v>0</v>
      </c>
      <c r="I443" s="195">
        <v>0</v>
      </c>
      <c r="J443" s="111">
        <v>0</v>
      </c>
      <c r="K443" s="111">
        <v>0</v>
      </c>
      <c r="L443" s="302">
        <v>0</v>
      </c>
      <c r="M443" s="303">
        <v>0</v>
      </c>
      <c r="P443" s="79"/>
      <c r="Q443" s="79"/>
      <c r="R443" s="79"/>
      <c r="S443" s="79"/>
      <c r="T443" s="79"/>
      <c r="U443" s="79"/>
    </row>
    <row r="444" spans="1:21" s="82" customFormat="1" ht="18" x14ac:dyDescent="0.25">
      <c r="A444" s="175"/>
      <c r="B444" s="558"/>
      <c r="C444" s="195">
        <v>0</v>
      </c>
      <c r="D444" s="300">
        <v>0</v>
      </c>
      <c r="E444" s="109">
        <v>0</v>
      </c>
      <c r="F444" s="110">
        <v>0</v>
      </c>
      <c r="G444" s="110">
        <v>0</v>
      </c>
      <c r="H444" s="301">
        <v>0</v>
      </c>
      <c r="I444" s="195">
        <v>0</v>
      </c>
      <c r="J444" s="111">
        <v>0</v>
      </c>
      <c r="K444" s="111">
        <v>0</v>
      </c>
      <c r="L444" s="302">
        <v>0</v>
      </c>
      <c r="M444" s="303">
        <v>0</v>
      </c>
      <c r="P444" s="79"/>
      <c r="Q444" s="79"/>
      <c r="R444" s="79"/>
      <c r="S444" s="79"/>
      <c r="T444" s="79"/>
      <c r="U444" s="79"/>
    </row>
    <row r="445" spans="1:21" s="82" customFormat="1" ht="18" x14ac:dyDescent="0.25">
      <c r="A445" s="175"/>
      <c r="B445" s="558"/>
      <c r="C445" s="195">
        <v>0</v>
      </c>
      <c r="D445" s="300">
        <v>0</v>
      </c>
      <c r="E445" s="109">
        <v>0</v>
      </c>
      <c r="F445" s="110">
        <v>0</v>
      </c>
      <c r="G445" s="110">
        <v>0</v>
      </c>
      <c r="H445" s="301">
        <v>0</v>
      </c>
      <c r="I445" s="195">
        <v>0</v>
      </c>
      <c r="J445" s="111">
        <v>0</v>
      </c>
      <c r="K445" s="111">
        <v>0</v>
      </c>
      <c r="L445" s="302">
        <v>0</v>
      </c>
      <c r="M445" s="303">
        <v>0</v>
      </c>
      <c r="P445" s="79"/>
      <c r="Q445" s="79"/>
      <c r="R445" s="79"/>
      <c r="S445" s="79"/>
      <c r="T445" s="79"/>
      <c r="U445" s="79"/>
    </row>
    <row r="446" spans="1:21" s="82" customFormat="1" ht="18" x14ac:dyDescent="0.25">
      <c r="A446" s="175"/>
      <c r="B446" s="558"/>
      <c r="C446" s="195">
        <v>0</v>
      </c>
      <c r="D446" s="300">
        <v>0</v>
      </c>
      <c r="E446" s="109">
        <v>0</v>
      </c>
      <c r="F446" s="110">
        <v>0</v>
      </c>
      <c r="G446" s="110">
        <v>0</v>
      </c>
      <c r="H446" s="301">
        <v>0</v>
      </c>
      <c r="I446" s="195">
        <v>0</v>
      </c>
      <c r="J446" s="111">
        <v>0</v>
      </c>
      <c r="K446" s="111">
        <v>0</v>
      </c>
      <c r="L446" s="302">
        <v>0</v>
      </c>
      <c r="M446" s="303">
        <v>0</v>
      </c>
      <c r="P446" s="79"/>
      <c r="Q446" s="79"/>
      <c r="R446" s="79"/>
      <c r="S446" s="79"/>
      <c r="T446" s="79"/>
      <c r="U446" s="79"/>
    </row>
    <row r="447" spans="1:21" s="82" customFormat="1" ht="18" x14ac:dyDescent="0.25">
      <c r="A447" s="175"/>
      <c r="B447" s="558"/>
      <c r="C447" s="195">
        <v>0</v>
      </c>
      <c r="D447" s="300">
        <v>0</v>
      </c>
      <c r="E447" s="109">
        <v>0</v>
      </c>
      <c r="F447" s="110">
        <v>0</v>
      </c>
      <c r="G447" s="110">
        <v>0</v>
      </c>
      <c r="H447" s="301">
        <v>0</v>
      </c>
      <c r="I447" s="195">
        <v>0</v>
      </c>
      <c r="J447" s="111">
        <v>0</v>
      </c>
      <c r="K447" s="111">
        <v>0</v>
      </c>
      <c r="L447" s="302">
        <v>0</v>
      </c>
      <c r="M447" s="303">
        <v>0</v>
      </c>
      <c r="P447" s="79"/>
      <c r="Q447" s="79"/>
      <c r="R447" s="79"/>
      <c r="S447" s="79"/>
      <c r="T447" s="79"/>
      <c r="U447" s="79"/>
    </row>
    <row r="448" spans="1:21" s="82" customFormat="1" ht="18" x14ac:dyDescent="0.25">
      <c r="A448" s="175"/>
      <c r="B448" s="558"/>
      <c r="C448" s="195">
        <v>0</v>
      </c>
      <c r="D448" s="300">
        <v>0</v>
      </c>
      <c r="E448" s="109">
        <v>0</v>
      </c>
      <c r="F448" s="110">
        <v>0</v>
      </c>
      <c r="G448" s="110">
        <v>0</v>
      </c>
      <c r="H448" s="301">
        <v>0</v>
      </c>
      <c r="I448" s="195">
        <v>0</v>
      </c>
      <c r="J448" s="111">
        <v>0</v>
      </c>
      <c r="K448" s="111">
        <v>0</v>
      </c>
      <c r="L448" s="302">
        <v>0</v>
      </c>
      <c r="M448" s="303">
        <v>0</v>
      </c>
      <c r="P448" s="79"/>
      <c r="Q448" s="79"/>
      <c r="R448" s="79"/>
      <c r="S448" s="79"/>
      <c r="T448" s="79"/>
      <c r="U448" s="79"/>
    </row>
    <row r="449" spans="1:21" s="82" customFormat="1" ht="18" x14ac:dyDescent="0.25">
      <c r="A449" s="175"/>
      <c r="B449" s="558"/>
      <c r="C449" s="195">
        <v>0</v>
      </c>
      <c r="D449" s="300">
        <v>0</v>
      </c>
      <c r="E449" s="109">
        <v>0</v>
      </c>
      <c r="F449" s="110">
        <v>0</v>
      </c>
      <c r="G449" s="110">
        <v>0</v>
      </c>
      <c r="H449" s="301">
        <v>0</v>
      </c>
      <c r="I449" s="195">
        <v>0</v>
      </c>
      <c r="J449" s="111">
        <v>0</v>
      </c>
      <c r="K449" s="111">
        <v>0</v>
      </c>
      <c r="L449" s="302">
        <v>0</v>
      </c>
      <c r="M449" s="303">
        <v>0</v>
      </c>
      <c r="P449" s="79"/>
      <c r="Q449" s="79"/>
      <c r="R449" s="79"/>
      <c r="S449" s="79"/>
      <c r="T449" s="79"/>
      <c r="U449" s="79"/>
    </row>
    <row r="450" spans="1:21" s="82" customFormat="1" ht="18" x14ac:dyDescent="0.25">
      <c r="A450" s="175"/>
      <c r="B450" s="558"/>
      <c r="C450" s="195">
        <v>0</v>
      </c>
      <c r="D450" s="300">
        <v>0</v>
      </c>
      <c r="E450" s="109">
        <v>0</v>
      </c>
      <c r="F450" s="110">
        <v>0</v>
      </c>
      <c r="G450" s="110">
        <v>0</v>
      </c>
      <c r="H450" s="301">
        <v>0</v>
      </c>
      <c r="I450" s="195">
        <v>0</v>
      </c>
      <c r="J450" s="111">
        <v>0</v>
      </c>
      <c r="K450" s="111">
        <v>0</v>
      </c>
      <c r="L450" s="302">
        <v>0</v>
      </c>
      <c r="M450" s="303">
        <v>0</v>
      </c>
      <c r="P450" s="79"/>
      <c r="Q450" s="79"/>
      <c r="R450" s="79"/>
      <c r="S450" s="79"/>
      <c r="T450" s="79"/>
      <c r="U450" s="79"/>
    </row>
    <row r="451" spans="1:21" s="82" customFormat="1" ht="18.75" thickBot="1" x14ac:dyDescent="0.3">
      <c r="A451" s="175"/>
      <c r="B451" s="559"/>
      <c r="C451" s="199">
        <v>0</v>
      </c>
      <c r="D451" s="309">
        <v>0</v>
      </c>
      <c r="E451" s="127">
        <v>0</v>
      </c>
      <c r="F451" s="128">
        <v>0</v>
      </c>
      <c r="G451" s="128">
        <v>0</v>
      </c>
      <c r="H451" s="310">
        <v>0</v>
      </c>
      <c r="I451" s="199">
        <v>0</v>
      </c>
      <c r="J451" s="129">
        <v>0</v>
      </c>
      <c r="K451" s="129">
        <v>0</v>
      </c>
      <c r="L451" s="311">
        <v>0</v>
      </c>
      <c r="M451" s="308">
        <v>0</v>
      </c>
      <c r="P451" s="79"/>
      <c r="Q451" s="79"/>
      <c r="R451" s="79"/>
      <c r="S451" s="79"/>
      <c r="T451" s="79"/>
      <c r="U451" s="79"/>
    </row>
    <row r="452" spans="1:21" s="82" customFormat="1" ht="18" x14ac:dyDescent="0.25">
      <c r="A452" s="175"/>
      <c r="B452" s="557" t="s">
        <v>172</v>
      </c>
      <c r="C452" s="192">
        <v>0</v>
      </c>
      <c r="D452" s="296">
        <v>0</v>
      </c>
      <c r="E452" s="103">
        <v>0</v>
      </c>
      <c r="F452" s="104">
        <v>0</v>
      </c>
      <c r="G452" s="104">
        <v>0</v>
      </c>
      <c r="H452" s="297">
        <v>0</v>
      </c>
      <c r="I452" s="192">
        <v>0</v>
      </c>
      <c r="J452" s="105">
        <v>0</v>
      </c>
      <c r="K452" s="105">
        <v>0</v>
      </c>
      <c r="L452" s="298">
        <v>0</v>
      </c>
      <c r="M452" s="299">
        <v>0</v>
      </c>
      <c r="P452" s="79"/>
      <c r="Q452" s="79"/>
      <c r="R452" s="79"/>
      <c r="S452" s="79"/>
      <c r="T452" s="79"/>
      <c r="U452" s="79"/>
    </row>
    <row r="453" spans="1:21" s="82" customFormat="1" ht="18" x14ac:dyDescent="0.25">
      <c r="A453" s="175"/>
      <c r="B453" s="558"/>
      <c r="C453" s="195">
        <v>0</v>
      </c>
      <c r="D453" s="300">
        <v>0</v>
      </c>
      <c r="E453" s="109">
        <v>0</v>
      </c>
      <c r="F453" s="110">
        <v>0</v>
      </c>
      <c r="G453" s="110">
        <v>0</v>
      </c>
      <c r="H453" s="301">
        <v>0</v>
      </c>
      <c r="I453" s="195">
        <v>0</v>
      </c>
      <c r="J453" s="111">
        <v>0</v>
      </c>
      <c r="K453" s="111">
        <v>0</v>
      </c>
      <c r="L453" s="302">
        <v>0</v>
      </c>
      <c r="M453" s="303">
        <v>0</v>
      </c>
      <c r="P453" s="79"/>
      <c r="Q453" s="79"/>
      <c r="R453" s="79"/>
      <c r="S453" s="79"/>
      <c r="T453" s="79"/>
      <c r="U453" s="79"/>
    </row>
    <row r="454" spans="1:21" s="82" customFormat="1" ht="18" x14ac:dyDescent="0.25">
      <c r="A454" s="175"/>
      <c r="B454" s="558"/>
      <c r="C454" s="195">
        <v>0</v>
      </c>
      <c r="D454" s="300">
        <v>0</v>
      </c>
      <c r="E454" s="109">
        <v>0</v>
      </c>
      <c r="F454" s="110">
        <v>0</v>
      </c>
      <c r="G454" s="110">
        <v>0</v>
      </c>
      <c r="H454" s="301">
        <v>0</v>
      </c>
      <c r="I454" s="195">
        <v>0</v>
      </c>
      <c r="J454" s="111">
        <v>0</v>
      </c>
      <c r="K454" s="111">
        <v>0</v>
      </c>
      <c r="L454" s="302">
        <v>0</v>
      </c>
      <c r="M454" s="303">
        <v>0</v>
      </c>
      <c r="P454" s="79"/>
      <c r="Q454" s="79"/>
      <c r="R454" s="79"/>
      <c r="S454" s="79"/>
      <c r="T454" s="79"/>
      <c r="U454" s="79"/>
    </row>
    <row r="455" spans="1:21" s="82" customFormat="1" ht="18" x14ac:dyDescent="0.25">
      <c r="A455" s="175"/>
      <c r="B455" s="558"/>
      <c r="C455" s="195">
        <v>0</v>
      </c>
      <c r="D455" s="300">
        <v>0</v>
      </c>
      <c r="E455" s="109">
        <v>0</v>
      </c>
      <c r="F455" s="110">
        <v>0</v>
      </c>
      <c r="G455" s="110">
        <v>0</v>
      </c>
      <c r="H455" s="301">
        <v>0</v>
      </c>
      <c r="I455" s="195">
        <v>0</v>
      </c>
      <c r="J455" s="111">
        <v>0</v>
      </c>
      <c r="K455" s="111">
        <v>0</v>
      </c>
      <c r="L455" s="302">
        <v>0</v>
      </c>
      <c r="M455" s="303">
        <v>0</v>
      </c>
      <c r="P455" s="79"/>
      <c r="Q455" s="79"/>
      <c r="R455" s="79"/>
      <c r="S455" s="79"/>
      <c r="T455" s="79"/>
      <c r="U455" s="79"/>
    </row>
    <row r="456" spans="1:21" s="82" customFormat="1" ht="18" x14ac:dyDescent="0.25">
      <c r="A456" s="175"/>
      <c r="B456" s="558"/>
      <c r="C456" s="195">
        <v>0</v>
      </c>
      <c r="D456" s="300">
        <v>0</v>
      </c>
      <c r="E456" s="109">
        <v>0</v>
      </c>
      <c r="F456" s="110">
        <v>0</v>
      </c>
      <c r="G456" s="110">
        <v>0</v>
      </c>
      <c r="H456" s="301">
        <v>0</v>
      </c>
      <c r="I456" s="195">
        <v>0</v>
      </c>
      <c r="J456" s="111">
        <v>0</v>
      </c>
      <c r="K456" s="111">
        <v>0</v>
      </c>
      <c r="L456" s="302">
        <v>0</v>
      </c>
      <c r="M456" s="303">
        <v>0</v>
      </c>
      <c r="P456" s="79"/>
      <c r="Q456" s="79"/>
      <c r="R456" s="79"/>
      <c r="S456" s="79"/>
      <c r="T456" s="79"/>
      <c r="U456" s="79"/>
    </row>
    <row r="457" spans="1:21" s="82" customFormat="1" ht="18" x14ac:dyDescent="0.25">
      <c r="A457" s="175"/>
      <c r="B457" s="558"/>
      <c r="C457" s="195">
        <v>0</v>
      </c>
      <c r="D457" s="300">
        <v>0</v>
      </c>
      <c r="E457" s="109">
        <v>0</v>
      </c>
      <c r="F457" s="110">
        <v>0</v>
      </c>
      <c r="G457" s="110">
        <v>0</v>
      </c>
      <c r="H457" s="301">
        <v>0</v>
      </c>
      <c r="I457" s="195">
        <v>0</v>
      </c>
      <c r="J457" s="111">
        <v>0</v>
      </c>
      <c r="K457" s="111">
        <v>0</v>
      </c>
      <c r="L457" s="302">
        <v>0</v>
      </c>
      <c r="M457" s="303">
        <v>0</v>
      </c>
      <c r="P457" s="79"/>
      <c r="Q457" s="79"/>
      <c r="R457" s="79"/>
      <c r="S457" s="79"/>
      <c r="T457" s="79"/>
      <c r="U457" s="79"/>
    </row>
    <row r="458" spans="1:21" s="82" customFormat="1" ht="18" x14ac:dyDescent="0.25">
      <c r="A458" s="175"/>
      <c r="B458" s="558"/>
      <c r="C458" s="195">
        <v>0</v>
      </c>
      <c r="D458" s="300">
        <v>0</v>
      </c>
      <c r="E458" s="109">
        <v>0</v>
      </c>
      <c r="F458" s="110">
        <v>0</v>
      </c>
      <c r="G458" s="110">
        <v>0</v>
      </c>
      <c r="H458" s="301">
        <v>0</v>
      </c>
      <c r="I458" s="195">
        <v>0</v>
      </c>
      <c r="J458" s="111">
        <v>0</v>
      </c>
      <c r="K458" s="111">
        <v>0</v>
      </c>
      <c r="L458" s="302">
        <v>0</v>
      </c>
      <c r="M458" s="303">
        <v>0</v>
      </c>
      <c r="P458" s="79"/>
      <c r="Q458" s="79"/>
      <c r="R458" s="79"/>
      <c r="S458" s="79"/>
      <c r="T458" s="79"/>
      <c r="U458" s="79"/>
    </row>
    <row r="459" spans="1:21" s="82" customFormat="1" ht="18" x14ac:dyDescent="0.25">
      <c r="A459" s="175"/>
      <c r="B459" s="558"/>
      <c r="C459" s="195">
        <v>0</v>
      </c>
      <c r="D459" s="300">
        <v>0</v>
      </c>
      <c r="E459" s="109">
        <v>0</v>
      </c>
      <c r="F459" s="110">
        <v>0</v>
      </c>
      <c r="G459" s="110">
        <v>0</v>
      </c>
      <c r="H459" s="301">
        <v>0</v>
      </c>
      <c r="I459" s="195">
        <v>0</v>
      </c>
      <c r="J459" s="111">
        <v>0</v>
      </c>
      <c r="K459" s="111">
        <v>0</v>
      </c>
      <c r="L459" s="302">
        <v>0</v>
      </c>
      <c r="M459" s="303">
        <v>0</v>
      </c>
      <c r="P459" s="79"/>
      <c r="Q459" s="79"/>
      <c r="R459" s="79"/>
      <c r="S459" s="79"/>
      <c r="T459" s="79"/>
      <c r="U459" s="79"/>
    </row>
    <row r="460" spans="1:21" s="82" customFormat="1" ht="18" x14ac:dyDescent="0.25">
      <c r="A460" s="175"/>
      <c r="B460" s="558"/>
      <c r="C460" s="195">
        <v>0</v>
      </c>
      <c r="D460" s="300">
        <v>0</v>
      </c>
      <c r="E460" s="109">
        <v>0</v>
      </c>
      <c r="F460" s="110">
        <v>0</v>
      </c>
      <c r="G460" s="110">
        <v>0</v>
      </c>
      <c r="H460" s="301">
        <v>0</v>
      </c>
      <c r="I460" s="195">
        <v>0</v>
      </c>
      <c r="J460" s="111">
        <v>0</v>
      </c>
      <c r="K460" s="111">
        <v>0</v>
      </c>
      <c r="L460" s="302">
        <v>0</v>
      </c>
      <c r="M460" s="303">
        <v>0</v>
      </c>
      <c r="P460" s="79"/>
      <c r="Q460" s="79"/>
      <c r="R460" s="79"/>
      <c r="S460" s="79"/>
      <c r="T460" s="79"/>
      <c r="U460" s="79"/>
    </row>
    <row r="461" spans="1:21" s="82" customFormat="1" ht="18" x14ac:dyDescent="0.25">
      <c r="A461" s="175"/>
      <c r="B461" s="558"/>
      <c r="C461" s="195">
        <v>0</v>
      </c>
      <c r="D461" s="300">
        <v>0</v>
      </c>
      <c r="E461" s="109">
        <v>0</v>
      </c>
      <c r="F461" s="110">
        <v>0</v>
      </c>
      <c r="G461" s="110">
        <v>0</v>
      </c>
      <c r="H461" s="301">
        <v>0</v>
      </c>
      <c r="I461" s="195">
        <v>0</v>
      </c>
      <c r="J461" s="111">
        <v>0</v>
      </c>
      <c r="K461" s="111">
        <v>0</v>
      </c>
      <c r="L461" s="302">
        <v>0</v>
      </c>
      <c r="M461" s="303">
        <v>0</v>
      </c>
      <c r="P461" s="79"/>
      <c r="Q461" s="79"/>
      <c r="R461" s="79"/>
      <c r="S461" s="79"/>
      <c r="T461" s="79"/>
      <c r="U461" s="79"/>
    </row>
    <row r="462" spans="1:21" s="82" customFormat="1" ht="18.75" thickBot="1" x14ac:dyDescent="0.3">
      <c r="A462" s="175"/>
      <c r="B462" s="559"/>
      <c r="C462" s="199">
        <v>0</v>
      </c>
      <c r="D462" s="309">
        <v>0</v>
      </c>
      <c r="E462" s="127">
        <v>0</v>
      </c>
      <c r="F462" s="128">
        <v>0</v>
      </c>
      <c r="G462" s="128">
        <v>0</v>
      </c>
      <c r="H462" s="310">
        <v>0</v>
      </c>
      <c r="I462" s="199">
        <v>0</v>
      </c>
      <c r="J462" s="129">
        <v>0</v>
      </c>
      <c r="K462" s="129">
        <v>0</v>
      </c>
      <c r="L462" s="311">
        <v>0</v>
      </c>
      <c r="M462" s="308">
        <v>0</v>
      </c>
      <c r="P462" s="79"/>
      <c r="Q462" s="79"/>
      <c r="R462" s="79"/>
      <c r="S462" s="79"/>
      <c r="T462" s="79"/>
      <c r="U462" s="79"/>
    </row>
    <row r="463" spans="1:21" s="82" customFormat="1" ht="18" x14ac:dyDescent="0.25">
      <c r="A463" s="175"/>
      <c r="B463" s="557" t="s">
        <v>174</v>
      </c>
      <c r="C463" s="202">
        <v>0</v>
      </c>
      <c r="D463" s="132">
        <v>0</v>
      </c>
      <c r="E463" s="132">
        <v>0</v>
      </c>
      <c r="F463" s="132">
        <v>0</v>
      </c>
      <c r="G463" s="132">
        <v>0</v>
      </c>
      <c r="H463" s="312">
        <v>0</v>
      </c>
      <c r="I463" s="202">
        <v>0</v>
      </c>
      <c r="J463" s="133">
        <v>0</v>
      </c>
      <c r="K463" s="133">
        <v>0</v>
      </c>
      <c r="L463" s="313">
        <v>0</v>
      </c>
      <c r="M463" s="314">
        <v>0</v>
      </c>
      <c r="P463" s="79"/>
      <c r="Q463" s="79"/>
      <c r="R463" s="79"/>
      <c r="S463" s="79"/>
      <c r="T463" s="79"/>
      <c r="U463" s="79"/>
    </row>
    <row r="464" spans="1:21" s="82" customFormat="1" ht="18" x14ac:dyDescent="0.25">
      <c r="A464" s="175"/>
      <c r="B464" s="558"/>
      <c r="C464" s="204">
        <v>0</v>
      </c>
      <c r="D464" s="136">
        <v>0</v>
      </c>
      <c r="E464" s="136">
        <v>0</v>
      </c>
      <c r="F464" s="136">
        <v>0</v>
      </c>
      <c r="G464" s="136">
        <v>0</v>
      </c>
      <c r="H464" s="315">
        <v>0</v>
      </c>
      <c r="I464" s="204">
        <v>0</v>
      </c>
      <c r="J464" s="137">
        <v>0</v>
      </c>
      <c r="K464" s="137">
        <v>0</v>
      </c>
      <c r="L464" s="316">
        <v>0</v>
      </c>
      <c r="M464" s="317">
        <v>0</v>
      </c>
      <c r="P464" s="79"/>
      <c r="Q464" s="79"/>
      <c r="R464" s="79"/>
      <c r="S464" s="79"/>
      <c r="T464" s="79"/>
      <c r="U464" s="79"/>
    </row>
    <row r="465" spans="1:21" s="82" customFormat="1" ht="18" x14ac:dyDescent="0.25">
      <c r="A465" s="175"/>
      <c r="B465" s="558"/>
      <c r="C465" s="204">
        <v>0</v>
      </c>
      <c r="D465" s="136">
        <v>0</v>
      </c>
      <c r="E465" s="136">
        <v>0</v>
      </c>
      <c r="F465" s="136">
        <v>0</v>
      </c>
      <c r="G465" s="136">
        <v>0</v>
      </c>
      <c r="H465" s="315">
        <v>0</v>
      </c>
      <c r="I465" s="204">
        <v>0</v>
      </c>
      <c r="J465" s="137">
        <v>0</v>
      </c>
      <c r="K465" s="137">
        <v>0</v>
      </c>
      <c r="L465" s="316">
        <v>0</v>
      </c>
      <c r="M465" s="317">
        <v>0</v>
      </c>
      <c r="P465" s="79"/>
      <c r="Q465" s="79"/>
      <c r="R465" s="79"/>
      <c r="S465" s="79"/>
      <c r="T465" s="79"/>
      <c r="U465" s="79"/>
    </row>
    <row r="466" spans="1:21" s="82" customFormat="1" ht="18" x14ac:dyDescent="0.25">
      <c r="A466" s="175"/>
      <c r="B466" s="558"/>
      <c r="C466" s="204">
        <v>0</v>
      </c>
      <c r="D466" s="136">
        <v>0</v>
      </c>
      <c r="E466" s="136">
        <v>0</v>
      </c>
      <c r="F466" s="136">
        <v>0</v>
      </c>
      <c r="G466" s="136">
        <v>0</v>
      </c>
      <c r="H466" s="315">
        <v>0</v>
      </c>
      <c r="I466" s="204">
        <v>0</v>
      </c>
      <c r="J466" s="137">
        <v>0</v>
      </c>
      <c r="K466" s="137">
        <v>0</v>
      </c>
      <c r="L466" s="316">
        <v>0</v>
      </c>
      <c r="M466" s="317">
        <v>0</v>
      </c>
      <c r="P466" s="79"/>
      <c r="Q466" s="79"/>
      <c r="R466" s="79"/>
      <c r="S466" s="79"/>
      <c r="T466" s="79"/>
      <c r="U466" s="79"/>
    </row>
    <row r="467" spans="1:21" s="82" customFormat="1" ht="18" x14ac:dyDescent="0.25">
      <c r="A467" s="175"/>
      <c r="B467" s="558"/>
      <c r="C467" s="204">
        <v>0</v>
      </c>
      <c r="D467" s="136">
        <v>0</v>
      </c>
      <c r="E467" s="136">
        <v>0</v>
      </c>
      <c r="F467" s="136">
        <v>0</v>
      </c>
      <c r="G467" s="136">
        <v>0</v>
      </c>
      <c r="H467" s="315">
        <v>0</v>
      </c>
      <c r="I467" s="204">
        <v>0</v>
      </c>
      <c r="J467" s="137">
        <v>0</v>
      </c>
      <c r="K467" s="137">
        <v>0</v>
      </c>
      <c r="L467" s="316">
        <v>0</v>
      </c>
      <c r="M467" s="317">
        <v>0</v>
      </c>
      <c r="P467" s="79"/>
      <c r="Q467" s="79"/>
      <c r="R467" s="79"/>
      <c r="S467" s="79"/>
      <c r="T467" s="79"/>
      <c r="U467" s="79"/>
    </row>
    <row r="468" spans="1:21" s="82" customFormat="1" ht="18" x14ac:dyDescent="0.25">
      <c r="A468" s="175"/>
      <c r="B468" s="558"/>
      <c r="C468" s="204">
        <v>0</v>
      </c>
      <c r="D468" s="136">
        <v>0</v>
      </c>
      <c r="E468" s="136">
        <v>0</v>
      </c>
      <c r="F468" s="136">
        <v>0</v>
      </c>
      <c r="G468" s="136">
        <v>0</v>
      </c>
      <c r="H468" s="315">
        <v>0</v>
      </c>
      <c r="I468" s="204">
        <v>0</v>
      </c>
      <c r="J468" s="137">
        <v>0</v>
      </c>
      <c r="K468" s="137">
        <v>0</v>
      </c>
      <c r="L468" s="316">
        <v>0</v>
      </c>
      <c r="M468" s="317">
        <v>0</v>
      </c>
      <c r="P468" s="79"/>
      <c r="Q468" s="79"/>
      <c r="R468" s="79"/>
      <c r="S468" s="79"/>
      <c r="T468" s="79"/>
      <c r="U468" s="79"/>
    </row>
    <row r="469" spans="1:21" s="82" customFormat="1" ht="18" x14ac:dyDescent="0.25">
      <c r="A469" s="175"/>
      <c r="B469" s="558"/>
      <c r="C469" s="204">
        <v>0</v>
      </c>
      <c r="D469" s="136">
        <v>0</v>
      </c>
      <c r="E469" s="136">
        <v>0</v>
      </c>
      <c r="F469" s="136">
        <v>0</v>
      </c>
      <c r="G469" s="136">
        <v>0</v>
      </c>
      <c r="H469" s="315">
        <v>0</v>
      </c>
      <c r="I469" s="204">
        <v>0</v>
      </c>
      <c r="J469" s="137">
        <v>0</v>
      </c>
      <c r="K469" s="137">
        <v>0</v>
      </c>
      <c r="L469" s="316">
        <v>0</v>
      </c>
      <c r="M469" s="317">
        <v>0</v>
      </c>
      <c r="P469" s="79"/>
      <c r="Q469" s="79"/>
      <c r="R469" s="79"/>
      <c r="S469" s="79"/>
      <c r="T469" s="79"/>
      <c r="U469" s="79"/>
    </row>
    <row r="470" spans="1:21" s="82" customFormat="1" ht="18" x14ac:dyDescent="0.25">
      <c r="A470" s="175"/>
      <c r="B470" s="558"/>
      <c r="C470" s="204">
        <v>0</v>
      </c>
      <c r="D470" s="136">
        <v>0</v>
      </c>
      <c r="E470" s="136">
        <v>0</v>
      </c>
      <c r="F470" s="136">
        <v>0</v>
      </c>
      <c r="G470" s="136">
        <v>0</v>
      </c>
      <c r="H470" s="315">
        <v>0</v>
      </c>
      <c r="I470" s="204">
        <v>0</v>
      </c>
      <c r="J470" s="137">
        <v>0</v>
      </c>
      <c r="K470" s="137">
        <v>0</v>
      </c>
      <c r="L470" s="316">
        <v>0</v>
      </c>
      <c r="M470" s="317">
        <v>0</v>
      </c>
      <c r="P470" s="79"/>
      <c r="Q470" s="79"/>
      <c r="R470" s="79"/>
      <c r="S470" s="79"/>
      <c r="T470" s="79"/>
      <c r="U470" s="79"/>
    </row>
    <row r="471" spans="1:21" s="82" customFormat="1" ht="18" x14ac:dyDescent="0.25">
      <c r="A471" s="175"/>
      <c r="B471" s="558"/>
      <c r="C471" s="204">
        <v>0</v>
      </c>
      <c r="D471" s="136">
        <v>0</v>
      </c>
      <c r="E471" s="136">
        <v>0</v>
      </c>
      <c r="F471" s="136">
        <v>0</v>
      </c>
      <c r="G471" s="136">
        <v>0</v>
      </c>
      <c r="H471" s="315">
        <v>0</v>
      </c>
      <c r="I471" s="204">
        <v>0</v>
      </c>
      <c r="J471" s="137">
        <v>0</v>
      </c>
      <c r="K471" s="137">
        <v>0</v>
      </c>
      <c r="L471" s="316">
        <v>0</v>
      </c>
      <c r="M471" s="317">
        <v>0</v>
      </c>
      <c r="P471" s="79"/>
      <c r="Q471" s="79"/>
      <c r="R471" s="79"/>
      <c r="S471" s="79"/>
      <c r="T471" s="79"/>
      <c r="U471" s="79"/>
    </row>
    <row r="472" spans="1:21" s="82" customFormat="1" ht="18" x14ac:dyDescent="0.25">
      <c r="A472" s="175"/>
      <c r="B472" s="558"/>
      <c r="C472" s="204">
        <v>0</v>
      </c>
      <c r="D472" s="136">
        <v>0</v>
      </c>
      <c r="E472" s="136">
        <v>0</v>
      </c>
      <c r="F472" s="136">
        <v>0</v>
      </c>
      <c r="G472" s="136">
        <v>0</v>
      </c>
      <c r="H472" s="315">
        <v>0</v>
      </c>
      <c r="I472" s="204">
        <v>0</v>
      </c>
      <c r="J472" s="137">
        <v>0</v>
      </c>
      <c r="K472" s="137">
        <v>0</v>
      </c>
      <c r="L472" s="316">
        <v>0</v>
      </c>
      <c r="M472" s="317">
        <v>0</v>
      </c>
      <c r="P472" s="79"/>
      <c r="Q472" s="79"/>
      <c r="R472" s="79"/>
      <c r="S472" s="79"/>
      <c r="T472" s="79"/>
      <c r="U472" s="79"/>
    </row>
    <row r="473" spans="1:21" s="82" customFormat="1" ht="18.75" thickBot="1" x14ac:dyDescent="0.3">
      <c r="A473" s="175"/>
      <c r="B473" s="559"/>
      <c r="C473" s="206">
        <v>0</v>
      </c>
      <c r="D473" s="140">
        <v>0</v>
      </c>
      <c r="E473" s="140">
        <v>0</v>
      </c>
      <c r="F473" s="140">
        <v>0</v>
      </c>
      <c r="G473" s="140">
        <v>0</v>
      </c>
      <c r="H473" s="318">
        <v>0</v>
      </c>
      <c r="I473" s="206">
        <v>0</v>
      </c>
      <c r="J473" s="141">
        <v>0</v>
      </c>
      <c r="K473" s="141">
        <v>0</v>
      </c>
      <c r="L473" s="319">
        <v>0</v>
      </c>
      <c r="M473" s="320">
        <v>0</v>
      </c>
      <c r="P473" s="79"/>
      <c r="Q473" s="79"/>
      <c r="R473" s="79"/>
      <c r="S473" s="79"/>
      <c r="T473" s="79"/>
      <c r="U473" s="79"/>
    </row>
    <row r="474" spans="1:21" s="82" customFormat="1" ht="18" x14ac:dyDescent="0.25">
      <c r="A474" s="175"/>
      <c r="B474" s="557" t="s">
        <v>175</v>
      </c>
      <c r="C474" s="202">
        <v>0</v>
      </c>
      <c r="D474" s="132">
        <v>0</v>
      </c>
      <c r="E474" s="132">
        <v>0</v>
      </c>
      <c r="F474" s="132">
        <v>0</v>
      </c>
      <c r="G474" s="132">
        <v>0</v>
      </c>
      <c r="H474" s="312">
        <v>0</v>
      </c>
      <c r="I474" s="202">
        <v>0</v>
      </c>
      <c r="J474" s="133">
        <v>0</v>
      </c>
      <c r="K474" s="133">
        <v>0</v>
      </c>
      <c r="L474" s="313">
        <v>0</v>
      </c>
      <c r="M474" s="314">
        <v>0</v>
      </c>
      <c r="P474" s="79"/>
      <c r="Q474" s="79"/>
      <c r="R474" s="79"/>
      <c r="S474" s="79"/>
      <c r="T474" s="79"/>
      <c r="U474" s="79"/>
    </row>
    <row r="475" spans="1:21" s="82" customFormat="1" ht="18" x14ac:dyDescent="0.25">
      <c r="A475" s="175"/>
      <c r="B475" s="558"/>
      <c r="C475" s="204">
        <v>0</v>
      </c>
      <c r="D475" s="136">
        <v>0</v>
      </c>
      <c r="E475" s="136">
        <v>0</v>
      </c>
      <c r="F475" s="136">
        <v>0</v>
      </c>
      <c r="G475" s="136">
        <v>0</v>
      </c>
      <c r="H475" s="315">
        <v>0</v>
      </c>
      <c r="I475" s="204">
        <v>0</v>
      </c>
      <c r="J475" s="137">
        <v>0</v>
      </c>
      <c r="K475" s="137">
        <v>0</v>
      </c>
      <c r="L475" s="316">
        <v>0</v>
      </c>
      <c r="M475" s="317">
        <v>0</v>
      </c>
      <c r="P475" s="79"/>
      <c r="Q475" s="79"/>
      <c r="R475" s="79"/>
      <c r="S475" s="79"/>
      <c r="T475" s="79"/>
      <c r="U475" s="79"/>
    </row>
    <row r="476" spans="1:21" s="82" customFormat="1" ht="18" x14ac:dyDescent="0.25">
      <c r="A476" s="175"/>
      <c r="B476" s="558"/>
      <c r="C476" s="204">
        <v>0</v>
      </c>
      <c r="D476" s="136">
        <v>0</v>
      </c>
      <c r="E476" s="136">
        <v>0</v>
      </c>
      <c r="F476" s="136">
        <v>0</v>
      </c>
      <c r="G476" s="136">
        <v>0</v>
      </c>
      <c r="H476" s="315">
        <v>0</v>
      </c>
      <c r="I476" s="204">
        <v>0</v>
      </c>
      <c r="J476" s="137">
        <v>0</v>
      </c>
      <c r="K476" s="137">
        <v>0</v>
      </c>
      <c r="L476" s="316">
        <v>0</v>
      </c>
      <c r="M476" s="317">
        <v>0</v>
      </c>
      <c r="P476" s="79"/>
      <c r="Q476" s="79"/>
      <c r="R476" s="79"/>
      <c r="S476" s="79"/>
      <c r="T476" s="79"/>
      <c r="U476" s="79"/>
    </row>
    <row r="477" spans="1:21" s="82" customFormat="1" ht="18" x14ac:dyDescent="0.25">
      <c r="A477" s="175"/>
      <c r="B477" s="558"/>
      <c r="C477" s="204">
        <v>0</v>
      </c>
      <c r="D477" s="136">
        <v>0</v>
      </c>
      <c r="E477" s="136">
        <v>0</v>
      </c>
      <c r="F477" s="136">
        <v>0</v>
      </c>
      <c r="G477" s="136">
        <v>0</v>
      </c>
      <c r="H477" s="315">
        <v>0</v>
      </c>
      <c r="I477" s="204">
        <v>0</v>
      </c>
      <c r="J477" s="137">
        <v>0</v>
      </c>
      <c r="K477" s="137">
        <v>0</v>
      </c>
      <c r="L477" s="316">
        <v>0</v>
      </c>
      <c r="M477" s="317">
        <v>0</v>
      </c>
      <c r="P477" s="79"/>
      <c r="Q477" s="79"/>
      <c r="R477" s="79"/>
      <c r="S477" s="79"/>
      <c r="T477" s="79"/>
      <c r="U477" s="79"/>
    </row>
    <row r="478" spans="1:21" s="82" customFormat="1" ht="18" x14ac:dyDescent="0.25">
      <c r="A478" s="175"/>
      <c r="B478" s="558"/>
      <c r="C478" s="204">
        <v>0</v>
      </c>
      <c r="D478" s="136">
        <v>0</v>
      </c>
      <c r="E478" s="136">
        <v>0</v>
      </c>
      <c r="F478" s="136">
        <v>0</v>
      </c>
      <c r="G478" s="136">
        <v>0</v>
      </c>
      <c r="H478" s="315">
        <v>0</v>
      </c>
      <c r="I478" s="204">
        <v>0</v>
      </c>
      <c r="J478" s="137">
        <v>0</v>
      </c>
      <c r="K478" s="137">
        <v>0</v>
      </c>
      <c r="L478" s="316">
        <v>0</v>
      </c>
      <c r="M478" s="317">
        <v>0</v>
      </c>
      <c r="P478" s="79"/>
      <c r="Q478" s="79"/>
      <c r="R478" s="79"/>
      <c r="S478" s="79"/>
      <c r="T478" s="79"/>
      <c r="U478" s="79"/>
    </row>
    <row r="479" spans="1:21" s="82" customFormat="1" ht="18" x14ac:dyDescent="0.25">
      <c r="A479" s="175"/>
      <c r="B479" s="558"/>
      <c r="C479" s="204">
        <v>0</v>
      </c>
      <c r="D479" s="136">
        <v>0</v>
      </c>
      <c r="E479" s="136">
        <v>0</v>
      </c>
      <c r="F479" s="136">
        <v>0</v>
      </c>
      <c r="G479" s="136">
        <v>0</v>
      </c>
      <c r="H479" s="315">
        <v>0</v>
      </c>
      <c r="I479" s="204">
        <v>0</v>
      </c>
      <c r="J479" s="137">
        <v>0</v>
      </c>
      <c r="K479" s="137">
        <v>0</v>
      </c>
      <c r="L479" s="316">
        <v>0</v>
      </c>
      <c r="M479" s="317">
        <v>0</v>
      </c>
      <c r="P479" s="79"/>
      <c r="Q479" s="79"/>
      <c r="R479" s="79"/>
      <c r="S479" s="79"/>
      <c r="T479" s="79"/>
      <c r="U479" s="79"/>
    </row>
    <row r="480" spans="1:21" s="82" customFormat="1" ht="18" x14ac:dyDescent="0.25">
      <c r="A480" s="175"/>
      <c r="B480" s="558"/>
      <c r="C480" s="204">
        <v>0</v>
      </c>
      <c r="D480" s="136">
        <v>0</v>
      </c>
      <c r="E480" s="136">
        <v>0</v>
      </c>
      <c r="F480" s="136">
        <v>0</v>
      </c>
      <c r="G480" s="136">
        <v>0</v>
      </c>
      <c r="H480" s="315">
        <v>0</v>
      </c>
      <c r="I480" s="204">
        <v>0</v>
      </c>
      <c r="J480" s="137">
        <v>0</v>
      </c>
      <c r="K480" s="137">
        <v>0</v>
      </c>
      <c r="L480" s="316">
        <v>0</v>
      </c>
      <c r="M480" s="317">
        <v>0</v>
      </c>
      <c r="P480" s="79"/>
      <c r="Q480" s="79"/>
      <c r="R480" s="79"/>
      <c r="S480" s="79"/>
      <c r="T480" s="79"/>
      <c r="U480" s="79"/>
    </row>
    <row r="481" spans="1:21" s="82" customFormat="1" ht="18" x14ac:dyDescent="0.25">
      <c r="A481" s="175"/>
      <c r="B481" s="558"/>
      <c r="C481" s="204">
        <v>0</v>
      </c>
      <c r="D481" s="136">
        <v>0</v>
      </c>
      <c r="E481" s="136">
        <v>0</v>
      </c>
      <c r="F481" s="136">
        <v>0</v>
      </c>
      <c r="G481" s="136">
        <v>0</v>
      </c>
      <c r="H481" s="315">
        <v>0</v>
      </c>
      <c r="I481" s="204">
        <v>0</v>
      </c>
      <c r="J481" s="137">
        <v>0</v>
      </c>
      <c r="K481" s="137">
        <v>0</v>
      </c>
      <c r="L481" s="316">
        <v>0</v>
      </c>
      <c r="M481" s="317">
        <v>0</v>
      </c>
      <c r="P481" s="79"/>
      <c r="Q481" s="79"/>
      <c r="R481" s="79"/>
      <c r="S481" s="79"/>
      <c r="T481" s="79"/>
      <c r="U481" s="79"/>
    </row>
    <row r="482" spans="1:21" s="82" customFormat="1" ht="18" x14ac:dyDescent="0.25">
      <c r="A482" s="175"/>
      <c r="B482" s="558"/>
      <c r="C482" s="204">
        <v>0</v>
      </c>
      <c r="D482" s="136">
        <v>0</v>
      </c>
      <c r="E482" s="136">
        <v>0</v>
      </c>
      <c r="F482" s="136">
        <v>0</v>
      </c>
      <c r="G482" s="136">
        <v>0</v>
      </c>
      <c r="H482" s="315">
        <v>0</v>
      </c>
      <c r="I482" s="204">
        <v>0</v>
      </c>
      <c r="J482" s="137">
        <v>0</v>
      </c>
      <c r="K482" s="137">
        <v>0</v>
      </c>
      <c r="L482" s="316">
        <v>0</v>
      </c>
      <c r="M482" s="317">
        <v>0</v>
      </c>
      <c r="P482" s="79"/>
      <c r="Q482" s="79"/>
      <c r="R482" s="79"/>
      <c r="S482" s="79"/>
      <c r="T482" s="79"/>
      <c r="U482" s="79"/>
    </row>
    <row r="483" spans="1:21" s="82" customFormat="1" ht="18" x14ac:dyDescent="0.25">
      <c r="A483" s="175"/>
      <c r="B483" s="558"/>
      <c r="C483" s="204">
        <v>0</v>
      </c>
      <c r="D483" s="136">
        <v>0</v>
      </c>
      <c r="E483" s="136">
        <v>0</v>
      </c>
      <c r="F483" s="136">
        <v>0</v>
      </c>
      <c r="G483" s="136">
        <v>0</v>
      </c>
      <c r="H483" s="315">
        <v>0</v>
      </c>
      <c r="I483" s="204">
        <v>0</v>
      </c>
      <c r="J483" s="137">
        <v>0</v>
      </c>
      <c r="K483" s="137">
        <v>0</v>
      </c>
      <c r="L483" s="316">
        <v>0</v>
      </c>
      <c r="M483" s="317">
        <v>0</v>
      </c>
      <c r="P483" s="79"/>
      <c r="Q483" s="79"/>
      <c r="R483" s="79"/>
      <c r="S483" s="79"/>
      <c r="T483" s="79"/>
      <c r="U483" s="79"/>
    </row>
    <row r="484" spans="1:21" s="82" customFormat="1" ht="18.75" thickBot="1" x14ac:dyDescent="0.3">
      <c r="A484" s="175"/>
      <c r="B484" s="559"/>
      <c r="C484" s="206">
        <v>0</v>
      </c>
      <c r="D484" s="140">
        <v>0</v>
      </c>
      <c r="E484" s="140">
        <v>0</v>
      </c>
      <c r="F484" s="140">
        <v>0</v>
      </c>
      <c r="G484" s="140">
        <v>0</v>
      </c>
      <c r="H484" s="318">
        <v>0</v>
      </c>
      <c r="I484" s="206">
        <v>0</v>
      </c>
      <c r="J484" s="141">
        <v>0</v>
      </c>
      <c r="K484" s="141">
        <v>0</v>
      </c>
      <c r="L484" s="319">
        <v>0</v>
      </c>
      <c r="M484" s="320">
        <v>0</v>
      </c>
      <c r="P484" s="79"/>
      <c r="Q484" s="79"/>
      <c r="R484" s="79"/>
      <c r="S484" s="79"/>
      <c r="T484" s="79"/>
      <c r="U484" s="79"/>
    </row>
    <row r="485" spans="1:21" s="82" customFormat="1" ht="18" x14ac:dyDescent="0.25">
      <c r="A485" s="175"/>
      <c r="B485" s="557" t="s">
        <v>176</v>
      </c>
      <c r="C485" s="202">
        <v>0</v>
      </c>
      <c r="D485" s="132">
        <v>0</v>
      </c>
      <c r="E485" s="132">
        <v>0</v>
      </c>
      <c r="F485" s="132">
        <v>0</v>
      </c>
      <c r="G485" s="132">
        <v>0</v>
      </c>
      <c r="H485" s="312">
        <v>0</v>
      </c>
      <c r="I485" s="202">
        <v>0</v>
      </c>
      <c r="J485" s="133">
        <v>0</v>
      </c>
      <c r="K485" s="133">
        <v>0</v>
      </c>
      <c r="L485" s="313">
        <v>0</v>
      </c>
      <c r="M485" s="314">
        <v>0</v>
      </c>
      <c r="P485" s="79"/>
      <c r="Q485" s="79"/>
      <c r="R485" s="79"/>
      <c r="S485" s="79"/>
      <c r="T485" s="79"/>
      <c r="U485" s="79"/>
    </row>
    <row r="486" spans="1:21" s="82" customFormat="1" ht="18" x14ac:dyDescent="0.25">
      <c r="A486" s="175"/>
      <c r="B486" s="558"/>
      <c r="C486" s="204">
        <v>0</v>
      </c>
      <c r="D486" s="136">
        <v>0</v>
      </c>
      <c r="E486" s="136">
        <v>0</v>
      </c>
      <c r="F486" s="136">
        <v>0</v>
      </c>
      <c r="G486" s="136">
        <v>0</v>
      </c>
      <c r="H486" s="315">
        <v>0</v>
      </c>
      <c r="I486" s="204">
        <v>0</v>
      </c>
      <c r="J486" s="137">
        <v>0</v>
      </c>
      <c r="K486" s="137">
        <v>0</v>
      </c>
      <c r="L486" s="316">
        <v>0</v>
      </c>
      <c r="M486" s="317">
        <v>0</v>
      </c>
      <c r="P486" s="79"/>
      <c r="Q486" s="79"/>
      <c r="R486" s="79"/>
      <c r="S486" s="79"/>
      <c r="T486" s="79"/>
      <c r="U486" s="79"/>
    </row>
    <row r="487" spans="1:21" s="82" customFormat="1" ht="18" x14ac:dyDescent="0.25">
      <c r="A487" s="175"/>
      <c r="B487" s="558"/>
      <c r="C487" s="204">
        <v>0</v>
      </c>
      <c r="D487" s="136">
        <v>0</v>
      </c>
      <c r="E487" s="136">
        <v>0</v>
      </c>
      <c r="F487" s="136">
        <v>0</v>
      </c>
      <c r="G487" s="136">
        <v>0</v>
      </c>
      <c r="H487" s="315">
        <v>0</v>
      </c>
      <c r="I487" s="204">
        <v>0</v>
      </c>
      <c r="J487" s="137">
        <v>0</v>
      </c>
      <c r="K487" s="137">
        <v>0</v>
      </c>
      <c r="L487" s="316">
        <v>0</v>
      </c>
      <c r="M487" s="317">
        <v>0</v>
      </c>
      <c r="P487" s="79"/>
      <c r="Q487" s="79"/>
      <c r="R487" s="79"/>
      <c r="S487" s="79"/>
      <c r="T487" s="79"/>
      <c r="U487" s="79"/>
    </row>
    <row r="488" spans="1:21" s="82" customFormat="1" ht="18" x14ac:dyDescent="0.25">
      <c r="A488" s="175"/>
      <c r="B488" s="558"/>
      <c r="C488" s="204">
        <v>0</v>
      </c>
      <c r="D488" s="136">
        <v>0</v>
      </c>
      <c r="E488" s="136">
        <v>0</v>
      </c>
      <c r="F488" s="136">
        <v>0</v>
      </c>
      <c r="G488" s="136">
        <v>0</v>
      </c>
      <c r="H488" s="315">
        <v>0</v>
      </c>
      <c r="I488" s="204">
        <v>0</v>
      </c>
      <c r="J488" s="137">
        <v>0</v>
      </c>
      <c r="K488" s="137">
        <v>0</v>
      </c>
      <c r="L488" s="316">
        <v>0</v>
      </c>
      <c r="M488" s="317">
        <v>0</v>
      </c>
      <c r="P488" s="79"/>
      <c r="Q488" s="79"/>
      <c r="R488" s="79"/>
      <c r="S488" s="79"/>
      <c r="T488" s="79"/>
      <c r="U488" s="79"/>
    </row>
    <row r="489" spans="1:21" s="82" customFormat="1" ht="18" x14ac:dyDescent="0.25">
      <c r="A489" s="175"/>
      <c r="B489" s="558"/>
      <c r="C489" s="204">
        <v>0</v>
      </c>
      <c r="D489" s="136">
        <v>0</v>
      </c>
      <c r="E489" s="136">
        <v>0</v>
      </c>
      <c r="F489" s="136">
        <v>0</v>
      </c>
      <c r="G489" s="136">
        <v>0</v>
      </c>
      <c r="H489" s="315">
        <v>0</v>
      </c>
      <c r="I489" s="204">
        <v>0</v>
      </c>
      <c r="J489" s="137">
        <v>0</v>
      </c>
      <c r="K489" s="137">
        <v>0</v>
      </c>
      <c r="L489" s="316">
        <v>0</v>
      </c>
      <c r="M489" s="317">
        <v>0</v>
      </c>
      <c r="P489" s="79"/>
      <c r="Q489" s="79"/>
      <c r="R489" s="79"/>
      <c r="S489" s="79"/>
      <c r="T489" s="79"/>
      <c r="U489" s="79"/>
    </row>
    <row r="490" spans="1:21" s="82" customFormat="1" ht="18" x14ac:dyDescent="0.25">
      <c r="A490" s="175"/>
      <c r="B490" s="558"/>
      <c r="C490" s="204">
        <v>0</v>
      </c>
      <c r="D490" s="136">
        <v>0</v>
      </c>
      <c r="E490" s="136">
        <v>0</v>
      </c>
      <c r="F490" s="136">
        <v>0</v>
      </c>
      <c r="G490" s="136">
        <v>0</v>
      </c>
      <c r="H490" s="315">
        <v>0</v>
      </c>
      <c r="I490" s="204">
        <v>0</v>
      </c>
      <c r="J490" s="137">
        <v>0</v>
      </c>
      <c r="K490" s="137">
        <v>0</v>
      </c>
      <c r="L490" s="316">
        <v>0</v>
      </c>
      <c r="M490" s="317">
        <v>0</v>
      </c>
      <c r="P490" s="79"/>
      <c r="Q490" s="79"/>
      <c r="R490" s="79"/>
      <c r="S490" s="79"/>
      <c r="T490" s="79"/>
      <c r="U490" s="79"/>
    </row>
    <row r="491" spans="1:21" s="82" customFormat="1" ht="18" x14ac:dyDescent="0.25">
      <c r="A491" s="175"/>
      <c r="B491" s="558"/>
      <c r="C491" s="204">
        <v>0</v>
      </c>
      <c r="D491" s="136">
        <v>0</v>
      </c>
      <c r="E491" s="136">
        <v>0</v>
      </c>
      <c r="F491" s="136">
        <v>0</v>
      </c>
      <c r="G491" s="136">
        <v>0</v>
      </c>
      <c r="H491" s="315">
        <v>0</v>
      </c>
      <c r="I491" s="204">
        <v>0</v>
      </c>
      <c r="J491" s="137">
        <v>0</v>
      </c>
      <c r="K491" s="137">
        <v>0</v>
      </c>
      <c r="L491" s="316">
        <v>0</v>
      </c>
      <c r="M491" s="317">
        <v>0</v>
      </c>
      <c r="P491" s="79"/>
      <c r="Q491" s="79"/>
      <c r="R491" s="79"/>
      <c r="S491" s="79"/>
      <c r="T491" s="79"/>
      <c r="U491" s="79"/>
    </row>
    <row r="492" spans="1:21" s="82" customFormat="1" ht="18" x14ac:dyDescent="0.25">
      <c r="A492" s="175"/>
      <c r="B492" s="558"/>
      <c r="C492" s="204">
        <v>0</v>
      </c>
      <c r="D492" s="136">
        <v>0</v>
      </c>
      <c r="E492" s="136">
        <v>0</v>
      </c>
      <c r="F492" s="136">
        <v>0</v>
      </c>
      <c r="G492" s="136">
        <v>0</v>
      </c>
      <c r="H492" s="315">
        <v>0</v>
      </c>
      <c r="I492" s="204">
        <v>0</v>
      </c>
      <c r="J492" s="137">
        <v>0</v>
      </c>
      <c r="K492" s="137">
        <v>0</v>
      </c>
      <c r="L492" s="316">
        <v>0</v>
      </c>
      <c r="M492" s="317">
        <v>0</v>
      </c>
      <c r="P492" s="79"/>
      <c r="Q492" s="79"/>
      <c r="R492" s="79"/>
      <c r="S492" s="79"/>
      <c r="T492" s="79"/>
      <c r="U492" s="79"/>
    </row>
    <row r="493" spans="1:21" s="82" customFormat="1" ht="18" x14ac:dyDescent="0.25">
      <c r="A493" s="175"/>
      <c r="B493" s="558"/>
      <c r="C493" s="204">
        <v>0</v>
      </c>
      <c r="D493" s="136">
        <v>0</v>
      </c>
      <c r="E493" s="136">
        <v>0</v>
      </c>
      <c r="F493" s="136">
        <v>0</v>
      </c>
      <c r="G493" s="136">
        <v>0</v>
      </c>
      <c r="H493" s="315">
        <v>0</v>
      </c>
      <c r="I493" s="204">
        <v>0</v>
      </c>
      <c r="J493" s="137">
        <v>0</v>
      </c>
      <c r="K493" s="137">
        <v>0</v>
      </c>
      <c r="L493" s="316">
        <v>0</v>
      </c>
      <c r="M493" s="317">
        <v>0</v>
      </c>
      <c r="P493" s="79"/>
      <c r="Q493" s="79"/>
      <c r="R493" s="79"/>
      <c r="S493" s="79"/>
      <c r="T493" s="79"/>
      <c r="U493" s="79"/>
    </row>
    <row r="494" spans="1:21" s="82" customFormat="1" ht="18" x14ac:dyDescent="0.25">
      <c r="A494" s="175"/>
      <c r="B494" s="558"/>
      <c r="C494" s="204">
        <v>0</v>
      </c>
      <c r="D494" s="136">
        <v>0</v>
      </c>
      <c r="E494" s="136">
        <v>0</v>
      </c>
      <c r="F494" s="136">
        <v>0</v>
      </c>
      <c r="G494" s="136">
        <v>0</v>
      </c>
      <c r="H494" s="315">
        <v>0</v>
      </c>
      <c r="I494" s="204">
        <v>0</v>
      </c>
      <c r="J494" s="137">
        <v>0</v>
      </c>
      <c r="K494" s="137">
        <v>0</v>
      </c>
      <c r="L494" s="316">
        <v>0</v>
      </c>
      <c r="M494" s="317">
        <v>0</v>
      </c>
      <c r="P494" s="79"/>
      <c r="Q494" s="79"/>
      <c r="R494" s="79"/>
      <c r="S494" s="79"/>
      <c r="T494" s="79"/>
      <c r="U494" s="79"/>
    </row>
    <row r="495" spans="1:21" s="82" customFormat="1" ht="18.75" thickBot="1" x14ac:dyDescent="0.3">
      <c r="A495" s="175"/>
      <c r="B495" s="560"/>
      <c r="C495" s="206">
        <v>0</v>
      </c>
      <c r="D495" s="140">
        <v>0</v>
      </c>
      <c r="E495" s="140">
        <v>0</v>
      </c>
      <c r="F495" s="140">
        <v>0</v>
      </c>
      <c r="G495" s="140">
        <v>0</v>
      </c>
      <c r="H495" s="318">
        <v>0</v>
      </c>
      <c r="I495" s="206">
        <v>0</v>
      </c>
      <c r="J495" s="141">
        <v>0</v>
      </c>
      <c r="K495" s="141">
        <v>0</v>
      </c>
      <c r="L495" s="319">
        <v>0</v>
      </c>
      <c r="M495" s="320">
        <v>0</v>
      </c>
      <c r="P495" s="79"/>
      <c r="Q495" s="79"/>
      <c r="R495" s="79"/>
      <c r="S495" s="79"/>
      <c r="T495" s="79"/>
      <c r="U495" s="79"/>
    </row>
    <row r="496" spans="1:21" s="82" customFormat="1" ht="18" customHeight="1" x14ac:dyDescent="0.25">
      <c r="A496" s="175"/>
      <c r="B496" s="561" t="s">
        <v>177</v>
      </c>
      <c r="C496" s="208">
        <v>0</v>
      </c>
      <c r="D496" s="132">
        <v>0</v>
      </c>
      <c r="E496" s="132">
        <v>0</v>
      </c>
      <c r="F496" s="132">
        <v>0</v>
      </c>
      <c r="G496" s="132">
        <v>0</v>
      </c>
      <c r="H496" s="312">
        <v>0</v>
      </c>
      <c r="I496" s="202">
        <v>0</v>
      </c>
      <c r="J496" s="133">
        <v>0</v>
      </c>
      <c r="K496" s="133">
        <v>0</v>
      </c>
      <c r="L496" s="313">
        <v>0</v>
      </c>
      <c r="M496" s="314">
        <v>0</v>
      </c>
      <c r="P496" s="79"/>
      <c r="Q496" s="79"/>
      <c r="R496" s="79"/>
      <c r="S496" s="79"/>
      <c r="T496" s="79"/>
      <c r="U496" s="79"/>
    </row>
    <row r="497" spans="1:21" s="82" customFormat="1" ht="18" x14ac:dyDescent="0.25">
      <c r="A497" s="175"/>
      <c r="B497" s="553"/>
      <c r="C497" s="209">
        <v>0</v>
      </c>
      <c r="D497" s="136">
        <v>0</v>
      </c>
      <c r="E497" s="136">
        <v>0</v>
      </c>
      <c r="F497" s="136">
        <v>0</v>
      </c>
      <c r="G497" s="136">
        <v>0</v>
      </c>
      <c r="H497" s="315">
        <v>0</v>
      </c>
      <c r="I497" s="204">
        <v>0</v>
      </c>
      <c r="J497" s="137">
        <v>0</v>
      </c>
      <c r="K497" s="137">
        <v>0</v>
      </c>
      <c r="L497" s="316">
        <v>0</v>
      </c>
      <c r="M497" s="317">
        <v>0</v>
      </c>
      <c r="P497" s="79"/>
      <c r="Q497" s="79"/>
      <c r="R497" s="79"/>
      <c r="S497" s="79"/>
      <c r="T497" s="79"/>
      <c r="U497" s="79"/>
    </row>
    <row r="498" spans="1:21" s="82" customFormat="1" ht="18" x14ac:dyDescent="0.25">
      <c r="A498" s="175"/>
      <c r="B498" s="553"/>
      <c r="C498" s="209">
        <v>0</v>
      </c>
      <c r="D498" s="136">
        <v>0</v>
      </c>
      <c r="E498" s="136">
        <v>0</v>
      </c>
      <c r="F498" s="136">
        <v>0</v>
      </c>
      <c r="G498" s="136">
        <v>0</v>
      </c>
      <c r="H498" s="315">
        <v>0</v>
      </c>
      <c r="I498" s="204">
        <v>0</v>
      </c>
      <c r="J498" s="137">
        <v>0</v>
      </c>
      <c r="K498" s="137">
        <v>0</v>
      </c>
      <c r="L498" s="316">
        <v>0</v>
      </c>
      <c r="M498" s="317">
        <v>0</v>
      </c>
      <c r="P498" s="79"/>
      <c r="Q498" s="79"/>
      <c r="R498" s="79"/>
      <c r="S498" s="79"/>
      <c r="T498" s="79"/>
      <c r="U498" s="79"/>
    </row>
    <row r="499" spans="1:21" s="82" customFormat="1" ht="18" x14ac:dyDescent="0.25">
      <c r="A499" s="175"/>
      <c r="B499" s="553"/>
      <c r="C499" s="209">
        <v>0</v>
      </c>
      <c r="D499" s="136">
        <v>0</v>
      </c>
      <c r="E499" s="136">
        <v>0</v>
      </c>
      <c r="F499" s="136">
        <v>0</v>
      </c>
      <c r="G499" s="136">
        <v>0</v>
      </c>
      <c r="H499" s="315">
        <v>0</v>
      </c>
      <c r="I499" s="204">
        <v>0</v>
      </c>
      <c r="J499" s="137">
        <v>0</v>
      </c>
      <c r="K499" s="137">
        <v>0</v>
      </c>
      <c r="L499" s="316">
        <v>0</v>
      </c>
      <c r="M499" s="317">
        <v>0</v>
      </c>
      <c r="P499" s="79"/>
      <c r="Q499" s="79"/>
      <c r="R499" s="79"/>
      <c r="S499" s="79"/>
      <c r="T499" s="79"/>
      <c r="U499" s="79"/>
    </row>
    <row r="500" spans="1:21" s="82" customFormat="1" ht="18" x14ac:dyDescent="0.25">
      <c r="A500" s="175"/>
      <c r="B500" s="553"/>
      <c r="C500" s="209">
        <v>0</v>
      </c>
      <c r="D500" s="136">
        <v>0</v>
      </c>
      <c r="E500" s="136">
        <v>0</v>
      </c>
      <c r="F500" s="136">
        <v>0</v>
      </c>
      <c r="G500" s="136">
        <v>0</v>
      </c>
      <c r="H500" s="315">
        <v>0</v>
      </c>
      <c r="I500" s="204">
        <v>0</v>
      </c>
      <c r="J500" s="137">
        <v>0</v>
      </c>
      <c r="K500" s="137">
        <v>0</v>
      </c>
      <c r="L500" s="316">
        <v>0</v>
      </c>
      <c r="M500" s="317">
        <v>0</v>
      </c>
      <c r="P500" s="79"/>
      <c r="Q500" s="79"/>
      <c r="R500" s="79"/>
      <c r="S500" s="79"/>
      <c r="T500" s="79"/>
      <c r="U500" s="79"/>
    </row>
    <row r="501" spans="1:21" s="82" customFormat="1" ht="18" x14ac:dyDescent="0.25">
      <c r="A501" s="175"/>
      <c r="B501" s="553"/>
      <c r="C501" s="209">
        <v>0</v>
      </c>
      <c r="D501" s="136">
        <v>0</v>
      </c>
      <c r="E501" s="136">
        <v>0</v>
      </c>
      <c r="F501" s="136">
        <v>0</v>
      </c>
      <c r="G501" s="136">
        <v>0</v>
      </c>
      <c r="H501" s="315">
        <v>0</v>
      </c>
      <c r="I501" s="204">
        <v>0</v>
      </c>
      <c r="J501" s="137">
        <v>0</v>
      </c>
      <c r="K501" s="137">
        <v>0</v>
      </c>
      <c r="L501" s="316">
        <v>0</v>
      </c>
      <c r="M501" s="317">
        <v>0</v>
      </c>
      <c r="P501" s="79"/>
      <c r="Q501" s="79"/>
      <c r="R501" s="79"/>
      <c r="S501" s="79"/>
      <c r="T501" s="79"/>
      <c r="U501" s="79"/>
    </row>
    <row r="502" spans="1:21" s="82" customFormat="1" ht="18" x14ac:dyDescent="0.25">
      <c r="A502" s="175"/>
      <c r="B502" s="553"/>
      <c r="C502" s="209">
        <v>0</v>
      </c>
      <c r="D502" s="136">
        <v>0</v>
      </c>
      <c r="E502" s="136">
        <v>0</v>
      </c>
      <c r="F502" s="136">
        <v>0</v>
      </c>
      <c r="G502" s="136">
        <v>0</v>
      </c>
      <c r="H502" s="315">
        <v>0</v>
      </c>
      <c r="I502" s="204">
        <v>0</v>
      </c>
      <c r="J502" s="137">
        <v>0</v>
      </c>
      <c r="K502" s="137">
        <v>0</v>
      </c>
      <c r="L502" s="316">
        <v>0</v>
      </c>
      <c r="M502" s="317">
        <v>0</v>
      </c>
      <c r="P502" s="79"/>
      <c r="Q502" s="79"/>
      <c r="R502" s="79"/>
      <c r="S502" s="79"/>
      <c r="T502" s="79"/>
      <c r="U502" s="79"/>
    </row>
    <row r="503" spans="1:21" s="82" customFormat="1" ht="18" x14ac:dyDescent="0.25">
      <c r="A503" s="175"/>
      <c r="B503" s="553"/>
      <c r="C503" s="209">
        <v>0</v>
      </c>
      <c r="D503" s="136">
        <v>0</v>
      </c>
      <c r="E503" s="136">
        <v>0</v>
      </c>
      <c r="F503" s="136">
        <v>0</v>
      </c>
      <c r="G503" s="136">
        <v>0</v>
      </c>
      <c r="H503" s="315">
        <v>0</v>
      </c>
      <c r="I503" s="204">
        <v>0</v>
      </c>
      <c r="J503" s="137">
        <v>0</v>
      </c>
      <c r="K503" s="137">
        <v>0</v>
      </c>
      <c r="L503" s="316">
        <v>0</v>
      </c>
      <c r="M503" s="317">
        <v>0</v>
      </c>
      <c r="P503" s="79"/>
      <c r="Q503" s="79"/>
      <c r="R503" s="79"/>
      <c r="S503" s="79"/>
      <c r="T503" s="79"/>
      <c r="U503" s="79"/>
    </row>
    <row r="504" spans="1:21" s="82" customFormat="1" ht="18" x14ac:dyDescent="0.25">
      <c r="A504" s="175"/>
      <c r="B504" s="553"/>
      <c r="C504" s="209">
        <v>0</v>
      </c>
      <c r="D504" s="136">
        <v>0</v>
      </c>
      <c r="E504" s="136">
        <v>0</v>
      </c>
      <c r="F504" s="136">
        <v>0</v>
      </c>
      <c r="G504" s="136">
        <v>0</v>
      </c>
      <c r="H504" s="315">
        <v>0</v>
      </c>
      <c r="I504" s="204">
        <v>0</v>
      </c>
      <c r="J504" s="137">
        <v>0</v>
      </c>
      <c r="K504" s="137">
        <v>0</v>
      </c>
      <c r="L504" s="316">
        <v>0</v>
      </c>
      <c r="M504" s="317">
        <v>0</v>
      </c>
      <c r="P504" s="79"/>
      <c r="Q504" s="79"/>
      <c r="R504" s="79"/>
      <c r="S504" s="79"/>
      <c r="T504" s="79"/>
      <c r="U504" s="79"/>
    </row>
    <row r="505" spans="1:21" s="82" customFormat="1" ht="18" x14ac:dyDescent="0.25">
      <c r="A505" s="175"/>
      <c r="B505" s="553"/>
      <c r="C505" s="209">
        <v>0</v>
      </c>
      <c r="D505" s="136">
        <v>0</v>
      </c>
      <c r="E505" s="136">
        <v>0</v>
      </c>
      <c r="F505" s="136">
        <v>0</v>
      </c>
      <c r="G505" s="136">
        <v>0</v>
      </c>
      <c r="H505" s="315">
        <v>0</v>
      </c>
      <c r="I505" s="204">
        <v>0</v>
      </c>
      <c r="J505" s="137">
        <v>0</v>
      </c>
      <c r="K505" s="137">
        <v>0</v>
      </c>
      <c r="L505" s="316">
        <v>0</v>
      </c>
      <c r="M505" s="317">
        <v>0</v>
      </c>
      <c r="P505" s="79"/>
      <c r="Q505" s="79"/>
      <c r="R505" s="79"/>
      <c r="S505" s="79"/>
      <c r="T505" s="79"/>
      <c r="U505" s="79"/>
    </row>
    <row r="506" spans="1:21" s="82" customFormat="1" ht="18.75" thickBot="1" x14ac:dyDescent="0.3">
      <c r="A506" s="175"/>
      <c r="B506" s="553"/>
      <c r="C506" s="210">
        <v>0</v>
      </c>
      <c r="D506" s="140">
        <v>0</v>
      </c>
      <c r="E506" s="140">
        <v>0</v>
      </c>
      <c r="F506" s="140">
        <v>0</v>
      </c>
      <c r="G506" s="140">
        <v>0</v>
      </c>
      <c r="H506" s="318">
        <v>0</v>
      </c>
      <c r="I506" s="206">
        <v>0</v>
      </c>
      <c r="J506" s="141">
        <v>0</v>
      </c>
      <c r="K506" s="141">
        <v>0</v>
      </c>
      <c r="L506" s="319">
        <v>0</v>
      </c>
      <c r="M506" s="320">
        <v>0</v>
      </c>
      <c r="P506" s="79"/>
      <c r="Q506" s="79"/>
      <c r="R506" s="79"/>
      <c r="S506" s="79"/>
      <c r="T506" s="79"/>
      <c r="U506" s="79"/>
    </row>
    <row r="507" spans="1:21" s="82" customFormat="1" ht="18" customHeight="1" x14ac:dyDescent="0.25">
      <c r="A507" s="175"/>
      <c r="B507" s="553" t="s">
        <v>177</v>
      </c>
      <c r="C507" s="208">
        <v>0</v>
      </c>
      <c r="D507" s="132">
        <v>0</v>
      </c>
      <c r="E507" s="132">
        <v>0</v>
      </c>
      <c r="F507" s="132">
        <v>0</v>
      </c>
      <c r="G507" s="132">
        <v>0</v>
      </c>
      <c r="H507" s="312">
        <v>0</v>
      </c>
      <c r="I507" s="202">
        <v>0</v>
      </c>
      <c r="J507" s="133">
        <v>0</v>
      </c>
      <c r="K507" s="133">
        <v>0</v>
      </c>
      <c r="L507" s="313">
        <v>0</v>
      </c>
      <c r="M507" s="314">
        <v>0</v>
      </c>
      <c r="P507" s="79"/>
      <c r="Q507" s="79"/>
      <c r="R507" s="79"/>
      <c r="S507" s="79"/>
      <c r="T507" s="79"/>
      <c r="U507" s="79"/>
    </row>
    <row r="508" spans="1:21" s="82" customFormat="1" ht="18" x14ac:dyDescent="0.25">
      <c r="A508" s="175"/>
      <c r="B508" s="553"/>
      <c r="C508" s="209">
        <v>0</v>
      </c>
      <c r="D508" s="136">
        <v>0</v>
      </c>
      <c r="E508" s="136">
        <v>0</v>
      </c>
      <c r="F508" s="136">
        <v>0</v>
      </c>
      <c r="G508" s="136">
        <v>0</v>
      </c>
      <c r="H508" s="315">
        <v>0</v>
      </c>
      <c r="I508" s="204">
        <v>0</v>
      </c>
      <c r="J508" s="137">
        <v>0</v>
      </c>
      <c r="K508" s="137">
        <v>0</v>
      </c>
      <c r="L508" s="316">
        <v>0</v>
      </c>
      <c r="M508" s="317">
        <v>0</v>
      </c>
      <c r="P508" s="79"/>
      <c r="Q508" s="79"/>
      <c r="R508" s="79"/>
      <c r="S508" s="79"/>
      <c r="T508" s="79"/>
      <c r="U508" s="79"/>
    </row>
    <row r="509" spans="1:21" s="82" customFormat="1" ht="18" x14ac:dyDescent="0.25">
      <c r="A509" s="175"/>
      <c r="B509" s="553"/>
      <c r="C509" s="209">
        <v>0</v>
      </c>
      <c r="D509" s="136">
        <v>0</v>
      </c>
      <c r="E509" s="136">
        <v>0</v>
      </c>
      <c r="F509" s="136">
        <v>0</v>
      </c>
      <c r="G509" s="136">
        <v>0</v>
      </c>
      <c r="H509" s="315">
        <v>0</v>
      </c>
      <c r="I509" s="204">
        <v>0</v>
      </c>
      <c r="J509" s="137">
        <v>0</v>
      </c>
      <c r="K509" s="137">
        <v>0</v>
      </c>
      <c r="L509" s="316">
        <v>0</v>
      </c>
      <c r="M509" s="317">
        <v>0</v>
      </c>
      <c r="P509" s="79"/>
      <c r="Q509" s="79"/>
      <c r="R509" s="79"/>
      <c r="S509" s="79"/>
      <c r="T509" s="79"/>
      <c r="U509" s="79"/>
    </row>
    <row r="510" spans="1:21" s="82" customFormat="1" ht="18" x14ac:dyDescent="0.25">
      <c r="A510" s="175"/>
      <c r="B510" s="553"/>
      <c r="C510" s="209">
        <v>0</v>
      </c>
      <c r="D510" s="136">
        <v>0</v>
      </c>
      <c r="E510" s="136">
        <v>0</v>
      </c>
      <c r="F510" s="136">
        <v>0</v>
      </c>
      <c r="G510" s="136">
        <v>0</v>
      </c>
      <c r="H510" s="315">
        <v>0</v>
      </c>
      <c r="I510" s="204">
        <v>0</v>
      </c>
      <c r="J510" s="137">
        <v>0</v>
      </c>
      <c r="K510" s="137">
        <v>0</v>
      </c>
      <c r="L510" s="316">
        <v>0</v>
      </c>
      <c r="M510" s="317">
        <v>0</v>
      </c>
      <c r="P510" s="79"/>
      <c r="Q510" s="79"/>
      <c r="R510" s="79"/>
      <c r="S510" s="79"/>
      <c r="T510" s="79"/>
      <c r="U510" s="79"/>
    </row>
    <row r="511" spans="1:21" s="82" customFormat="1" ht="18" x14ac:dyDescent="0.25">
      <c r="A511" s="175"/>
      <c r="B511" s="553"/>
      <c r="C511" s="209">
        <v>0</v>
      </c>
      <c r="D511" s="136">
        <v>0</v>
      </c>
      <c r="E511" s="136">
        <v>0</v>
      </c>
      <c r="F511" s="136">
        <v>0</v>
      </c>
      <c r="G511" s="136">
        <v>0</v>
      </c>
      <c r="H511" s="315">
        <v>0</v>
      </c>
      <c r="I511" s="204">
        <v>0</v>
      </c>
      <c r="J511" s="137">
        <v>0</v>
      </c>
      <c r="K511" s="137">
        <v>0</v>
      </c>
      <c r="L511" s="316">
        <v>0</v>
      </c>
      <c r="M511" s="317">
        <v>0</v>
      </c>
      <c r="P511" s="79"/>
      <c r="Q511" s="79"/>
      <c r="R511" s="79"/>
      <c r="S511" s="79"/>
      <c r="T511" s="79"/>
      <c r="U511" s="79"/>
    </row>
    <row r="512" spans="1:21" s="82" customFormat="1" ht="18" x14ac:dyDescent="0.25">
      <c r="A512" s="175"/>
      <c r="B512" s="553"/>
      <c r="C512" s="209">
        <v>0</v>
      </c>
      <c r="D512" s="136">
        <v>0</v>
      </c>
      <c r="E512" s="136">
        <v>0</v>
      </c>
      <c r="F512" s="136">
        <v>0</v>
      </c>
      <c r="G512" s="136">
        <v>0</v>
      </c>
      <c r="H512" s="315">
        <v>0</v>
      </c>
      <c r="I512" s="204">
        <v>0</v>
      </c>
      <c r="J512" s="137">
        <v>0</v>
      </c>
      <c r="K512" s="137">
        <v>0</v>
      </c>
      <c r="L512" s="316">
        <v>0</v>
      </c>
      <c r="M512" s="317">
        <v>0</v>
      </c>
      <c r="P512" s="79"/>
      <c r="Q512" s="79"/>
      <c r="R512" s="79"/>
      <c r="S512" s="79"/>
      <c r="T512" s="79"/>
      <c r="U512" s="79"/>
    </row>
    <row r="513" spans="1:21" s="82" customFormat="1" ht="18" x14ac:dyDescent="0.25">
      <c r="A513" s="175"/>
      <c r="B513" s="553"/>
      <c r="C513" s="209">
        <v>0</v>
      </c>
      <c r="D513" s="136">
        <v>0</v>
      </c>
      <c r="E513" s="136">
        <v>0</v>
      </c>
      <c r="F513" s="136">
        <v>0</v>
      </c>
      <c r="G513" s="136">
        <v>0</v>
      </c>
      <c r="H513" s="315">
        <v>0</v>
      </c>
      <c r="I513" s="204">
        <v>0</v>
      </c>
      <c r="J513" s="137">
        <v>0</v>
      </c>
      <c r="K513" s="137">
        <v>0</v>
      </c>
      <c r="L513" s="316">
        <v>0</v>
      </c>
      <c r="M513" s="317">
        <v>0</v>
      </c>
      <c r="P513" s="79"/>
      <c r="Q513" s="79"/>
      <c r="R513" s="79"/>
      <c r="S513" s="79"/>
      <c r="T513" s="79"/>
      <c r="U513" s="79"/>
    </row>
    <row r="514" spans="1:21" s="82" customFormat="1" ht="18" x14ac:dyDescent="0.25">
      <c r="A514" s="175"/>
      <c r="B514" s="553"/>
      <c r="C514" s="209">
        <v>0</v>
      </c>
      <c r="D514" s="136">
        <v>0</v>
      </c>
      <c r="E514" s="136">
        <v>0</v>
      </c>
      <c r="F514" s="136">
        <v>0</v>
      </c>
      <c r="G514" s="136">
        <v>0</v>
      </c>
      <c r="H514" s="315">
        <v>0</v>
      </c>
      <c r="I514" s="204">
        <v>0</v>
      </c>
      <c r="J514" s="137">
        <v>0</v>
      </c>
      <c r="K514" s="137">
        <v>0</v>
      </c>
      <c r="L514" s="316">
        <v>0</v>
      </c>
      <c r="M514" s="317">
        <v>0</v>
      </c>
      <c r="P514" s="79"/>
      <c r="Q514" s="79"/>
      <c r="R514" s="79"/>
      <c r="S514" s="79"/>
      <c r="T514" s="79"/>
      <c r="U514" s="79"/>
    </row>
    <row r="515" spans="1:21" s="82" customFormat="1" ht="18" x14ac:dyDescent="0.25">
      <c r="A515" s="175"/>
      <c r="B515" s="553"/>
      <c r="C515" s="209">
        <v>0</v>
      </c>
      <c r="D515" s="136">
        <v>0</v>
      </c>
      <c r="E515" s="136">
        <v>0</v>
      </c>
      <c r="F515" s="136">
        <v>0</v>
      </c>
      <c r="G515" s="136">
        <v>0</v>
      </c>
      <c r="H515" s="315">
        <v>0</v>
      </c>
      <c r="I515" s="204">
        <v>0</v>
      </c>
      <c r="J515" s="137">
        <v>0</v>
      </c>
      <c r="K515" s="137">
        <v>0</v>
      </c>
      <c r="L515" s="316">
        <v>0</v>
      </c>
      <c r="M515" s="317">
        <v>0</v>
      </c>
      <c r="P515" s="79"/>
      <c r="Q515" s="79"/>
      <c r="R515" s="79"/>
      <c r="S515" s="79"/>
      <c r="T515" s="79"/>
      <c r="U515" s="79"/>
    </row>
    <row r="516" spans="1:21" s="82" customFormat="1" ht="18" x14ac:dyDescent="0.25">
      <c r="A516" s="175"/>
      <c r="B516" s="553"/>
      <c r="C516" s="209">
        <v>0</v>
      </c>
      <c r="D516" s="136">
        <v>0</v>
      </c>
      <c r="E516" s="136">
        <v>0</v>
      </c>
      <c r="F516" s="136">
        <v>0</v>
      </c>
      <c r="G516" s="136">
        <v>0</v>
      </c>
      <c r="H516" s="315">
        <v>0</v>
      </c>
      <c r="I516" s="204">
        <v>0</v>
      </c>
      <c r="J516" s="137">
        <v>0</v>
      </c>
      <c r="K516" s="137">
        <v>0</v>
      </c>
      <c r="L516" s="316">
        <v>0</v>
      </c>
      <c r="M516" s="317">
        <v>0</v>
      </c>
      <c r="P516" s="79"/>
      <c r="Q516" s="79"/>
      <c r="R516" s="79"/>
      <c r="S516" s="79"/>
      <c r="T516" s="79"/>
      <c r="U516" s="79"/>
    </row>
    <row r="517" spans="1:21" s="82" customFormat="1" ht="18.75" thickBot="1" x14ac:dyDescent="0.3">
      <c r="A517" s="175"/>
      <c r="B517" s="553"/>
      <c r="C517" s="210">
        <v>0</v>
      </c>
      <c r="D517" s="140">
        <v>0</v>
      </c>
      <c r="E517" s="140">
        <v>0</v>
      </c>
      <c r="F517" s="140">
        <v>0</v>
      </c>
      <c r="G517" s="140">
        <v>0</v>
      </c>
      <c r="H517" s="318">
        <v>0</v>
      </c>
      <c r="I517" s="206">
        <v>0</v>
      </c>
      <c r="J517" s="141">
        <v>0</v>
      </c>
      <c r="K517" s="141">
        <v>0</v>
      </c>
      <c r="L517" s="319">
        <v>0</v>
      </c>
      <c r="M517" s="320">
        <v>0</v>
      </c>
      <c r="P517" s="79"/>
      <c r="Q517" s="79"/>
      <c r="R517" s="79"/>
      <c r="S517" s="79"/>
      <c r="T517" s="79"/>
      <c r="U517" s="79"/>
    </row>
    <row r="518" spans="1:21" s="82" customFormat="1" ht="18" customHeight="1" x14ac:dyDescent="0.25">
      <c r="A518" s="175"/>
      <c r="B518" s="553" t="s">
        <v>177</v>
      </c>
      <c r="C518" s="208">
        <v>0</v>
      </c>
      <c r="D518" s="132">
        <v>0</v>
      </c>
      <c r="E518" s="132">
        <v>0</v>
      </c>
      <c r="F518" s="132">
        <v>0</v>
      </c>
      <c r="G518" s="132">
        <v>0</v>
      </c>
      <c r="H518" s="312">
        <v>0</v>
      </c>
      <c r="I518" s="202">
        <v>0</v>
      </c>
      <c r="J518" s="133">
        <v>0</v>
      </c>
      <c r="K518" s="133">
        <v>0</v>
      </c>
      <c r="L518" s="313">
        <v>0</v>
      </c>
      <c r="M518" s="314">
        <v>0</v>
      </c>
      <c r="P518" s="79"/>
      <c r="Q518" s="79"/>
      <c r="R518" s="79"/>
      <c r="S518" s="79"/>
      <c r="T518" s="79"/>
      <c r="U518" s="79"/>
    </row>
    <row r="519" spans="1:21" s="82" customFormat="1" ht="18" x14ac:dyDescent="0.25">
      <c r="A519" s="175"/>
      <c r="B519" s="553"/>
      <c r="C519" s="209">
        <v>0</v>
      </c>
      <c r="D519" s="136">
        <v>0</v>
      </c>
      <c r="E519" s="136">
        <v>0</v>
      </c>
      <c r="F519" s="136">
        <v>0</v>
      </c>
      <c r="G519" s="136">
        <v>0</v>
      </c>
      <c r="H519" s="315">
        <v>0</v>
      </c>
      <c r="I519" s="204">
        <v>0</v>
      </c>
      <c r="J519" s="137">
        <v>0</v>
      </c>
      <c r="K519" s="137">
        <v>0</v>
      </c>
      <c r="L519" s="316">
        <v>0</v>
      </c>
      <c r="M519" s="317">
        <v>0</v>
      </c>
      <c r="P519" s="79"/>
      <c r="Q519" s="79"/>
      <c r="R519" s="79"/>
      <c r="S519" s="79"/>
      <c r="T519" s="79"/>
      <c r="U519" s="79"/>
    </row>
    <row r="520" spans="1:21" s="82" customFormat="1" ht="18" x14ac:dyDescent="0.25">
      <c r="A520" s="175"/>
      <c r="B520" s="553"/>
      <c r="C520" s="209">
        <v>0</v>
      </c>
      <c r="D520" s="136">
        <v>0</v>
      </c>
      <c r="E520" s="136">
        <v>0</v>
      </c>
      <c r="F520" s="136">
        <v>0</v>
      </c>
      <c r="G520" s="136">
        <v>0</v>
      </c>
      <c r="H520" s="315">
        <v>0</v>
      </c>
      <c r="I520" s="204">
        <v>0</v>
      </c>
      <c r="J520" s="137">
        <v>0</v>
      </c>
      <c r="K520" s="137">
        <v>0</v>
      </c>
      <c r="L520" s="316">
        <v>0</v>
      </c>
      <c r="M520" s="317">
        <v>0</v>
      </c>
      <c r="P520" s="79"/>
      <c r="Q520" s="79"/>
      <c r="R520" s="79"/>
      <c r="S520" s="79"/>
      <c r="T520" s="79"/>
      <c r="U520" s="79"/>
    </row>
    <row r="521" spans="1:21" s="82" customFormat="1" ht="18" x14ac:dyDescent="0.25">
      <c r="A521" s="175"/>
      <c r="B521" s="553"/>
      <c r="C521" s="209">
        <v>0</v>
      </c>
      <c r="D521" s="136">
        <v>0</v>
      </c>
      <c r="E521" s="136">
        <v>0</v>
      </c>
      <c r="F521" s="136">
        <v>0</v>
      </c>
      <c r="G521" s="136">
        <v>0</v>
      </c>
      <c r="H521" s="315">
        <v>0</v>
      </c>
      <c r="I521" s="204">
        <v>0</v>
      </c>
      <c r="J521" s="137">
        <v>0</v>
      </c>
      <c r="K521" s="137">
        <v>0</v>
      </c>
      <c r="L521" s="316">
        <v>0</v>
      </c>
      <c r="M521" s="317">
        <v>0</v>
      </c>
      <c r="P521" s="79"/>
      <c r="Q521" s="79"/>
      <c r="R521" s="79"/>
      <c r="S521" s="79"/>
      <c r="T521" s="79"/>
      <c r="U521" s="79"/>
    </row>
    <row r="522" spans="1:21" s="82" customFormat="1" ht="18" x14ac:dyDescent="0.25">
      <c r="A522" s="175"/>
      <c r="B522" s="553"/>
      <c r="C522" s="209">
        <v>0</v>
      </c>
      <c r="D522" s="136">
        <v>0</v>
      </c>
      <c r="E522" s="136">
        <v>0</v>
      </c>
      <c r="F522" s="136">
        <v>0</v>
      </c>
      <c r="G522" s="136">
        <v>0</v>
      </c>
      <c r="H522" s="315">
        <v>0</v>
      </c>
      <c r="I522" s="204">
        <v>0</v>
      </c>
      <c r="J522" s="137">
        <v>0</v>
      </c>
      <c r="K522" s="137">
        <v>0</v>
      </c>
      <c r="L522" s="316">
        <v>0</v>
      </c>
      <c r="M522" s="317">
        <v>0</v>
      </c>
      <c r="P522" s="79"/>
      <c r="Q522" s="79"/>
      <c r="R522" s="79"/>
      <c r="S522" s="79"/>
      <c r="T522" s="79"/>
      <c r="U522" s="79"/>
    </row>
    <row r="523" spans="1:21" s="82" customFormat="1" ht="18" x14ac:dyDescent="0.25">
      <c r="A523" s="175"/>
      <c r="B523" s="553"/>
      <c r="C523" s="209">
        <v>0</v>
      </c>
      <c r="D523" s="136">
        <v>0</v>
      </c>
      <c r="E523" s="136">
        <v>0</v>
      </c>
      <c r="F523" s="136">
        <v>0</v>
      </c>
      <c r="G523" s="136">
        <v>0</v>
      </c>
      <c r="H523" s="315">
        <v>0</v>
      </c>
      <c r="I523" s="204">
        <v>0</v>
      </c>
      <c r="J523" s="137">
        <v>0</v>
      </c>
      <c r="K523" s="137">
        <v>0</v>
      </c>
      <c r="L523" s="316">
        <v>0</v>
      </c>
      <c r="M523" s="317">
        <v>0</v>
      </c>
      <c r="P523" s="79"/>
      <c r="Q523" s="79"/>
      <c r="R523" s="79"/>
      <c r="S523" s="79"/>
      <c r="T523" s="79"/>
      <c r="U523" s="79"/>
    </row>
    <row r="524" spans="1:21" s="82" customFormat="1" ht="18" x14ac:dyDescent="0.25">
      <c r="A524" s="175"/>
      <c r="B524" s="553"/>
      <c r="C524" s="209">
        <v>0</v>
      </c>
      <c r="D524" s="136">
        <v>0</v>
      </c>
      <c r="E524" s="136">
        <v>0</v>
      </c>
      <c r="F524" s="136">
        <v>0</v>
      </c>
      <c r="G524" s="136">
        <v>0</v>
      </c>
      <c r="H524" s="315">
        <v>0</v>
      </c>
      <c r="I524" s="204">
        <v>0</v>
      </c>
      <c r="J524" s="137">
        <v>0</v>
      </c>
      <c r="K524" s="137">
        <v>0</v>
      </c>
      <c r="L524" s="316">
        <v>0</v>
      </c>
      <c r="M524" s="317">
        <v>0</v>
      </c>
      <c r="P524" s="79"/>
      <c r="Q524" s="79"/>
      <c r="R524" s="79"/>
      <c r="S524" s="79"/>
      <c r="T524" s="79"/>
      <c r="U524" s="79"/>
    </row>
    <row r="525" spans="1:21" s="82" customFormat="1" ht="18" x14ac:dyDescent="0.25">
      <c r="A525" s="175"/>
      <c r="B525" s="553"/>
      <c r="C525" s="209">
        <v>0</v>
      </c>
      <c r="D525" s="136">
        <v>0</v>
      </c>
      <c r="E525" s="136">
        <v>0</v>
      </c>
      <c r="F525" s="136">
        <v>0</v>
      </c>
      <c r="G525" s="136">
        <v>0</v>
      </c>
      <c r="H525" s="315">
        <v>0</v>
      </c>
      <c r="I525" s="204">
        <v>0</v>
      </c>
      <c r="J525" s="137">
        <v>0</v>
      </c>
      <c r="K525" s="137">
        <v>0</v>
      </c>
      <c r="L525" s="316">
        <v>0</v>
      </c>
      <c r="M525" s="317">
        <v>0</v>
      </c>
      <c r="P525" s="79"/>
      <c r="Q525" s="79"/>
      <c r="R525" s="79"/>
      <c r="S525" s="79"/>
      <c r="T525" s="79"/>
      <c r="U525" s="79"/>
    </row>
    <row r="526" spans="1:21" s="82" customFormat="1" ht="18" x14ac:dyDescent="0.25">
      <c r="A526" s="175"/>
      <c r="B526" s="553"/>
      <c r="C526" s="209">
        <v>0</v>
      </c>
      <c r="D526" s="136">
        <v>0</v>
      </c>
      <c r="E526" s="136">
        <v>0</v>
      </c>
      <c r="F526" s="136">
        <v>0</v>
      </c>
      <c r="G526" s="136">
        <v>0</v>
      </c>
      <c r="H526" s="315">
        <v>0</v>
      </c>
      <c r="I526" s="204">
        <v>0</v>
      </c>
      <c r="J526" s="137">
        <v>0</v>
      </c>
      <c r="K526" s="137">
        <v>0</v>
      </c>
      <c r="L526" s="316">
        <v>0</v>
      </c>
      <c r="M526" s="317">
        <v>0</v>
      </c>
      <c r="P526" s="79"/>
      <c r="Q526" s="79"/>
      <c r="R526" s="79"/>
      <c r="S526" s="79"/>
      <c r="T526" s="79"/>
      <c r="U526" s="79"/>
    </row>
    <row r="527" spans="1:21" s="82" customFormat="1" ht="18" x14ac:dyDescent="0.25">
      <c r="A527" s="175"/>
      <c r="B527" s="553"/>
      <c r="C527" s="209">
        <v>0</v>
      </c>
      <c r="D527" s="136">
        <v>0</v>
      </c>
      <c r="E527" s="136">
        <v>0</v>
      </c>
      <c r="F527" s="136">
        <v>0</v>
      </c>
      <c r="G527" s="136">
        <v>0</v>
      </c>
      <c r="H527" s="315">
        <v>0</v>
      </c>
      <c r="I527" s="204">
        <v>0</v>
      </c>
      <c r="J527" s="137">
        <v>0</v>
      </c>
      <c r="K527" s="137">
        <v>0</v>
      </c>
      <c r="L527" s="316">
        <v>0</v>
      </c>
      <c r="M527" s="317">
        <v>0</v>
      </c>
      <c r="P527" s="79"/>
      <c r="Q527" s="79"/>
      <c r="R527" s="79"/>
      <c r="S527" s="79"/>
      <c r="T527" s="79"/>
      <c r="U527" s="79"/>
    </row>
    <row r="528" spans="1:21" s="82" customFormat="1" ht="18.75" thickBot="1" x14ac:dyDescent="0.3">
      <c r="A528" s="175"/>
      <c r="B528" s="554"/>
      <c r="C528" s="210">
        <v>0</v>
      </c>
      <c r="D528" s="140">
        <v>0</v>
      </c>
      <c r="E528" s="140">
        <v>0</v>
      </c>
      <c r="F528" s="140">
        <v>0</v>
      </c>
      <c r="G528" s="140">
        <v>0</v>
      </c>
      <c r="H528" s="318">
        <v>0</v>
      </c>
      <c r="I528" s="206">
        <v>0</v>
      </c>
      <c r="J528" s="141">
        <v>0</v>
      </c>
      <c r="K528" s="141">
        <v>0</v>
      </c>
      <c r="L528" s="319">
        <v>0</v>
      </c>
      <c r="M528" s="320">
        <v>0</v>
      </c>
      <c r="P528" s="79"/>
      <c r="Q528" s="79"/>
      <c r="R528" s="79"/>
      <c r="S528" s="79"/>
      <c r="T528" s="79"/>
      <c r="U528" s="79"/>
    </row>
    <row r="529" spans="1:21" s="82" customFormat="1" ht="18" x14ac:dyDescent="0.25">
      <c r="A529" s="175"/>
      <c r="B529" s="79"/>
      <c r="C529" s="79"/>
      <c r="D529" s="79"/>
      <c r="E529" s="79"/>
      <c r="F529" s="79"/>
      <c r="G529" s="79"/>
      <c r="H529" s="79"/>
      <c r="P529" s="79"/>
      <c r="Q529" s="79"/>
      <c r="R529" s="79"/>
      <c r="S529" s="79"/>
      <c r="T529" s="79"/>
      <c r="U529" s="79"/>
    </row>
    <row r="530" spans="1:21" s="82" customFormat="1" x14ac:dyDescent="0.25">
      <c r="A530" s="89"/>
      <c r="B530" s="176" t="s">
        <v>250</v>
      </c>
      <c r="C530" s="79"/>
      <c r="D530" s="89"/>
      <c r="E530" s="89"/>
      <c r="F530" s="89"/>
      <c r="G530" s="89"/>
      <c r="H530" s="89"/>
      <c r="Q530" s="89"/>
      <c r="R530" s="89"/>
      <c r="S530" s="89"/>
      <c r="T530" s="89"/>
      <c r="U530" s="89"/>
    </row>
    <row r="531" spans="1:21" s="82" customFormat="1" ht="92.25" customHeight="1" thickBot="1" x14ac:dyDescent="0.3">
      <c r="A531" s="89"/>
      <c r="B531" s="98" t="s">
        <v>210</v>
      </c>
      <c r="C531" s="97" t="s">
        <v>251</v>
      </c>
      <c r="D531" s="177" t="s">
        <v>252</v>
      </c>
      <c r="E531" s="89"/>
      <c r="F531" s="89"/>
      <c r="G531" s="89"/>
      <c r="H531" s="89"/>
      <c r="Q531" s="89"/>
      <c r="R531" s="89"/>
      <c r="S531" s="89"/>
      <c r="T531" s="89"/>
      <c r="U531" s="89"/>
    </row>
    <row r="532" spans="1:21" s="82" customFormat="1" ht="15.75" thickBot="1" x14ac:dyDescent="0.3">
      <c r="A532" s="89"/>
      <c r="B532" s="321" t="s">
        <v>232</v>
      </c>
      <c r="C532" s="322">
        <v>0.1</v>
      </c>
      <c r="D532" s="322">
        <v>0.25</v>
      </c>
      <c r="E532" s="89"/>
      <c r="F532" s="89"/>
      <c r="G532" s="89"/>
      <c r="H532" s="89"/>
      <c r="I532" s="89"/>
      <c r="J532" s="89"/>
      <c r="K532" s="89"/>
      <c r="Q532" s="89"/>
      <c r="R532" s="89"/>
      <c r="S532" s="89"/>
      <c r="T532" s="89"/>
      <c r="U532" s="89"/>
    </row>
    <row r="533" spans="1:21" s="82" customFormat="1" x14ac:dyDescent="0.25">
      <c r="A533" s="89"/>
      <c r="B533" s="108" t="s">
        <v>160</v>
      </c>
      <c r="C533" s="214">
        <v>0</v>
      </c>
      <c r="D533" s="214">
        <v>0</v>
      </c>
      <c r="E533" s="89"/>
      <c r="F533" s="89"/>
      <c r="G533" s="89"/>
      <c r="H533" s="89"/>
      <c r="I533" s="89"/>
      <c r="J533" s="89"/>
      <c r="K533" s="89"/>
      <c r="Q533" s="89"/>
      <c r="R533" s="89"/>
      <c r="S533" s="89"/>
      <c r="T533" s="89"/>
      <c r="U533" s="89"/>
    </row>
    <row r="534" spans="1:21" s="82" customFormat="1" x14ac:dyDescent="0.25">
      <c r="A534" s="89"/>
      <c r="B534" s="323" t="s">
        <v>162</v>
      </c>
      <c r="C534" s="324">
        <v>0</v>
      </c>
      <c r="D534" s="324">
        <v>0</v>
      </c>
      <c r="E534" s="89"/>
      <c r="F534" s="89"/>
      <c r="G534" s="89"/>
      <c r="H534" s="89"/>
      <c r="I534" s="89"/>
      <c r="J534" s="89"/>
      <c r="K534" s="89"/>
      <c r="Q534" s="89"/>
      <c r="R534" s="89"/>
      <c r="S534" s="89"/>
      <c r="T534" s="89"/>
      <c r="U534" s="89"/>
    </row>
    <row r="535" spans="1:21" s="82" customFormat="1" x14ac:dyDescent="0.25">
      <c r="A535" s="89"/>
      <c r="B535" s="114" t="s">
        <v>163</v>
      </c>
      <c r="C535" s="217">
        <v>0</v>
      </c>
      <c r="D535" s="217">
        <v>0</v>
      </c>
      <c r="E535" s="89"/>
      <c r="F535" s="89"/>
      <c r="G535" s="89"/>
      <c r="H535" s="89"/>
      <c r="I535" s="89"/>
      <c r="J535" s="89"/>
      <c r="K535" s="89"/>
      <c r="Q535" s="89"/>
      <c r="R535" s="89"/>
      <c r="S535" s="89"/>
      <c r="T535" s="89"/>
      <c r="U535" s="89"/>
    </row>
    <row r="536" spans="1:21" s="82" customFormat="1" x14ac:dyDescent="0.25">
      <c r="A536" s="89"/>
      <c r="B536" s="114" t="s">
        <v>164</v>
      </c>
      <c r="C536" s="217">
        <v>0</v>
      </c>
      <c r="D536" s="217">
        <v>0</v>
      </c>
      <c r="E536" s="89"/>
      <c r="F536" s="89"/>
      <c r="G536" s="89"/>
      <c r="H536" s="89"/>
      <c r="I536" s="89"/>
      <c r="J536" s="89"/>
      <c r="K536" s="89"/>
      <c r="Q536" s="89"/>
      <c r="R536" s="89"/>
      <c r="S536" s="89"/>
      <c r="T536" s="89"/>
      <c r="U536" s="89"/>
    </row>
    <row r="537" spans="1:21" s="82" customFormat="1" x14ac:dyDescent="0.25">
      <c r="A537" s="89"/>
      <c r="B537" s="114" t="s">
        <v>165</v>
      </c>
      <c r="C537" s="217">
        <v>0</v>
      </c>
      <c r="D537" s="217">
        <v>0</v>
      </c>
      <c r="E537" s="89"/>
      <c r="F537" s="89"/>
      <c r="G537" s="89"/>
      <c r="H537" s="89"/>
      <c r="I537" s="89"/>
      <c r="J537" s="89"/>
      <c r="K537" s="89"/>
      <c r="Q537" s="89"/>
      <c r="R537" s="89"/>
      <c r="S537" s="89"/>
      <c r="T537" s="89"/>
      <c r="U537" s="89"/>
    </row>
    <row r="538" spans="1:21" s="82" customFormat="1" x14ac:dyDescent="0.25">
      <c r="A538" s="89"/>
      <c r="B538" s="117" t="s">
        <v>166</v>
      </c>
      <c r="C538" s="217">
        <v>0</v>
      </c>
      <c r="D538" s="217">
        <v>0</v>
      </c>
      <c r="E538" s="89"/>
      <c r="F538" s="89"/>
      <c r="G538" s="89"/>
      <c r="H538" s="89"/>
      <c r="I538" s="89"/>
      <c r="J538" s="89"/>
      <c r="K538" s="89"/>
      <c r="Q538" s="89"/>
      <c r="R538" s="89"/>
      <c r="S538" s="89"/>
      <c r="T538" s="89"/>
      <c r="U538" s="89"/>
    </row>
    <row r="539" spans="1:21" s="82" customFormat="1" x14ac:dyDescent="0.25">
      <c r="A539" s="89"/>
      <c r="B539" s="117" t="s">
        <v>167</v>
      </c>
      <c r="C539" s="217">
        <v>0</v>
      </c>
      <c r="D539" s="217">
        <v>0</v>
      </c>
      <c r="E539" s="89"/>
      <c r="F539" s="89"/>
      <c r="G539" s="89"/>
      <c r="H539" s="89"/>
      <c r="I539" s="89"/>
      <c r="J539" s="89"/>
      <c r="K539" s="89"/>
      <c r="Q539" s="89"/>
      <c r="R539" s="89"/>
      <c r="S539" s="89"/>
      <c r="T539" s="89"/>
      <c r="U539" s="89"/>
    </row>
    <row r="540" spans="1:21" s="82" customFormat="1" x14ac:dyDescent="0.25">
      <c r="A540" s="89"/>
      <c r="B540" s="114" t="s">
        <v>168</v>
      </c>
      <c r="C540" s="217">
        <v>0</v>
      </c>
      <c r="D540" s="217">
        <v>0</v>
      </c>
      <c r="E540" s="89"/>
      <c r="F540" s="89"/>
      <c r="G540" s="89"/>
      <c r="H540" s="89"/>
      <c r="I540" s="89"/>
      <c r="J540" s="89"/>
      <c r="K540" s="89"/>
      <c r="L540" s="89"/>
      <c r="Q540" s="89"/>
      <c r="R540" s="89"/>
      <c r="S540" s="89"/>
      <c r="T540" s="89"/>
      <c r="U540" s="89"/>
    </row>
    <row r="541" spans="1:21" s="82" customFormat="1" x14ac:dyDescent="0.25">
      <c r="A541" s="89"/>
      <c r="B541" s="117" t="s">
        <v>169</v>
      </c>
      <c r="C541" s="217">
        <v>0</v>
      </c>
      <c r="D541" s="217">
        <v>0</v>
      </c>
      <c r="E541" s="89"/>
      <c r="F541" s="89"/>
      <c r="G541" s="89"/>
      <c r="H541" s="89"/>
      <c r="I541" s="89"/>
      <c r="J541" s="89"/>
      <c r="K541" s="89"/>
      <c r="L541" s="89"/>
      <c r="Q541" s="89"/>
      <c r="R541" s="89"/>
      <c r="S541" s="89"/>
      <c r="T541" s="89"/>
      <c r="U541" s="89"/>
    </row>
    <row r="542" spans="1:21" s="82" customFormat="1" x14ac:dyDescent="0.25">
      <c r="A542" s="89"/>
      <c r="B542" s="118" t="s">
        <v>170</v>
      </c>
      <c r="C542" s="219">
        <v>0</v>
      </c>
      <c r="D542" s="219">
        <v>0</v>
      </c>
      <c r="E542" s="89"/>
      <c r="F542" s="89"/>
      <c r="G542" s="89"/>
      <c r="H542" s="89"/>
      <c r="I542" s="89"/>
      <c r="J542" s="89"/>
      <c r="K542" s="89"/>
      <c r="L542" s="89"/>
      <c r="Q542" s="89"/>
      <c r="R542" s="89"/>
      <c r="S542" s="89"/>
      <c r="T542" s="89"/>
      <c r="U542" s="89"/>
    </row>
    <row r="543" spans="1:21" s="82" customFormat="1" x14ac:dyDescent="0.25">
      <c r="A543" s="89"/>
      <c r="B543" s="114" t="s">
        <v>229</v>
      </c>
      <c r="C543" s="219">
        <v>0</v>
      </c>
      <c r="D543" s="219">
        <v>0</v>
      </c>
      <c r="E543" s="89"/>
      <c r="F543" s="89"/>
      <c r="G543" s="89"/>
      <c r="H543" s="89"/>
      <c r="I543" s="89"/>
      <c r="J543" s="89"/>
      <c r="K543" s="89"/>
      <c r="L543" s="89"/>
      <c r="Q543" s="89"/>
      <c r="R543" s="89"/>
      <c r="S543" s="89"/>
      <c r="T543" s="89"/>
      <c r="U543" s="89"/>
    </row>
    <row r="544" spans="1:21" s="82" customFormat="1" ht="15.75" thickBot="1" x14ac:dyDescent="0.3">
      <c r="A544" s="89"/>
      <c r="B544" s="121" t="s">
        <v>172</v>
      </c>
      <c r="C544" s="219">
        <v>0</v>
      </c>
      <c r="D544" s="219">
        <v>0</v>
      </c>
      <c r="E544" s="89"/>
      <c r="F544" s="89"/>
      <c r="G544" s="89"/>
      <c r="H544" s="89"/>
      <c r="I544" s="89"/>
      <c r="J544" s="89"/>
      <c r="K544" s="89"/>
      <c r="L544" s="89"/>
      <c r="Q544" s="89"/>
      <c r="R544" s="89"/>
      <c r="S544" s="89"/>
      <c r="T544" s="89"/>
      <c r="U544" s="89"/>
    </row>
    <row r="545" spans="1:21" s="82" customFormat="1" x14ac:dyDescent="0.25">
      <c r="A545" s="89"/>
      <c r="B545" s="125" t="s">
        <v>174</v>
      </c>
      <c r="C545" s="325">
        <v>0</v>
      </c>
      <c r="D545" s="325">
        <v>0</v>
      </c>
      <c r="E545" s="89"/>
      <c r="F545" s="89"/>
      <c r="G545" s="89"/>
      <c r="H545" s="89"/>
      <c r="I545" s="89"/>
      <c r="J545" s="89"/>
      <c r="K545" s="89"/>
      <c r="L545" s="89"/>
      <c r="Q545" s="89"/>
      <c r="R545" s="89"/>
      <c r="S545" s="89"/>
      <c r="T545" s="89"/>
      <c r="U545" s="89"/>
    </row>
    <row r="546" spans="1:21" s="82" customFormat="1" x14ac:dyDescent="0.25">
      <c r="A546" s="89"/>
      <c r="B546" s="114" t="s">
        <v>175</v>
      </c>
      <c r="C546" s="226">
        <v>0</v>
      </c>
      <c r="D546" s="226">
        <v>0</v>
      </c>
      <c r="E546" s="89"/>
      <c r="F546" s="89"/>
      <c r="G546" s="89"/>
      <c r="H546" s="89"/>
      <c r="I546" s="89"/>
      <c r="J546" s="89"/>
      <c r="K546" s="89"/>
      <c r="L546" s="89"/>
      <c r="Q546" s="89"/>
      <c r="R546" s="89"/>
      <c r="S546" s="89"/>
      <c r="T546" s="89"/>
      <c r="U546" s="89"/>
    </row>
    <row r="547" spans="1:21" s="82" customFormat="1" ht="15.75" thickBot="1" x14ac:dyDescent="0.3">
      <c r="A547" s="89"/>
      <c r="B547" s="114" t="s">
        <v>176</v>
      </c>
      <c r="C547" s="226">
        <v>0</v>
      </c>
      <c r="D547" s="226">
        <v>0</v>
      </c>
      <c r="E547" s="89"/>
      <c r="F547" s="89"/>
      <c r="G547" s="89"/>
      <c r="H547" s="89"/>
      <c r="I547" s="89"/>
      <c r="J547" s="89"/>
      <c r="K547" s="89"/>
      <c r="L547" s="89"/>
      <c r="Q547" s="89"/>
      <c r="R547" s="89"/>
      <c r="S547" s="89"/>
      <c r="T547" s="89"/>
      <c r="U547" s="89"/>
    </row>
    <row r="548" spans="1:21" s="82" customFormat="1" x14ac:dyDescent="0.25">
      <c r="A548" s="89"/>
      <c r="B548" s="227" t="s">
        <v>177</v>
      </c>
      <c r="C548" s="226">
        <v>0</v>
      </c>
      <c r="D548" s="226">
        <v>0</v>
      </c>
      <c r="E548" s="89"/>
      <c r="F548" s="89"/>
      <c r="G548" s="89"/>
      <c r="H548" s="89"/>
      <c r="I548" s="89"/>
      <c r="J548" s="89"/>
      <c r="K548" s="89"/>
      <c r="L548" s="89"/>
      <c r="Q548" s="89"/>
      <c r="R548" s="89"/>
      <c r="S548" s="89"/>
      <c r="T548" s="89"/>
      <c r="U548" s="89"/>
    </row>
    <row r="549" spans="1:21" s="82" customFormat="1" x14ac:dyDescent="0.25">
      <c r="A549" s="89"/>
      <c r="B549" s="229" t="s">
        <v>177</v>
      </c>
      <c r="C549" s="226">
        <v>0</v>
      </c>
      <c r="D549" s="226">
        <v>0</v>
      </c>
      <c r="E549" s="89"/>
      <c r="F549" s="89"/>
      <c r="G549" s="89"/>
      <c r="H549" s="89"/>
      <c r="I549" s="89"/>
      <c r="J549" s="89"/>
      <c r="K549" s="89"/>
      <c r="L549" s="89"/>
      <c r="Q549" s="89"/>
      <c r="R549" s="89"/>
      <c r="S549" s="89"/>
      <c r="T549" s="89"/>
      <c r="U549" s="89"/>
    </row>
    <row r="550" spans="1:21" s="82" customFormat="1" ht="15.75" thickBot="1" x14ac:dyDescent="0.3">
      <c r="A550" s="89"/>
      <c r="B550" s="230" t="s">
        <v>177</v>
      </c>
      <c r="C550" s="326">
        <v>0</v>
      </c>
      <c r="D550" s="326">
        <v>0</v>
      </c>
      <c r="E550" s="89"/>
      <c r="F550" s="89"/>
      <c r="G550" s="89"/>
      <c r="H550" s="89"/>
      <c r="I550" s="89"/>
      <c r="J550" s="89"/>
      <c r="K550" s="89"/>
      <c r="L550" s="89"/>
      <c r="Q550" s="89"/>
      <c r="R550" s="89"/>
      <c r="S550" s="89"/>
      <c r="T550" s="89"/>
      <c r="U550" s="89"/>
    </row>
    <row r="551" spans="1:21" s="82" customFormat="1" x14ac:dyDescent="0.25">
      <c r="A551" s="89"/>
      <c r="B551" s="274"/>
      <c r="C551" s="89"/>
      <c r="D551" s="89"/>
      <c r="E551" s="89"/>
      <c r="F551" s="89"/>
      <c r="G551" s="89"/>
      <c r="H551" s="89"/>
      <c r="I551" s="89"/>
      <c r="J551" s="89"/>
      <c r="K551" s="89"/>
      <c r="L551" s="89"/>
      <c r="Q551" s="89"/>
      <c r="R551" s="89"/>
      <c r="S551" s="89"/>
      <c r="T551" s="89"/>
      <c r="U551" s="89"/>
    </row>
    <row r="552" spans="1:21" s="82" customFormat="1" x14ac:dyDescent="0.25">
      <c r="A552" s="89"/>
      <c r="B552" s="274"/>
      <c r="C552" s="89"/>
      <c r="D552" s="89"/>
      <c r="E552" s="89"/>
      <c r="F552" s="89"/>
      <c r="G552" s="89"/>
      <c r="H552" s="89"/>
      <c r="I552" s="89"/>
      <c r="J552" s="89"/>
      <c r="K552" s="89"/>
      <c r="L552" s="89"/>
      <c r="Q552" s="89"/>
      <c r="R552" s="89"/>
      <c r="S552" s="89"/>
      <c r="T552" s="89"/>
      <c r="U552" s="89"/>
    </row>
    <row r="553" spans="1:21" s="82" customFormat="1" ht="18" x14ac:dyDescent="0.25">
      <c r="A553" s="175"/>
      <c r="B553" s="176" t="s">
        <v>253</v>
      </c>
      <c r="C553" s="79"/>
      <c r="D553" s="233"/>
      <c r="E553" s="233"/>
      <c r="F553" s="233"/>
      <c r="G553" s="233"/>
      <c r="H553" s="233"/>
      <c r="I553" s="233"/>
      <c r="J553" s="233"/>
      <c r="K553" s="233"/>
      <c r="L553" s="233"/>
      <c r="M553" s="233"/>
      <c r="N553" s="233"/>
      <c r="O553" s="79"/>
      <c r="P553" s="79"/>
    </row>
    <row r="554" spans="1:21" s="82" customFormat="1" ht="18" x14ac:dyDescent="0.25">
      <c r="A554" s="175"/>
      <c r="B554" s="176"/>
      <c r="C554" s="79"/>
      <c r="D554" s="555" t="s">
        <v>234</v>
      </c>
      <c r="E554" s="556"/>
      <c r="F554" s="556"/>
      <c r="G554" s="556"/>
      <c r="H554" s="556"/>
      <c r="I554" s="556"/>
      <c r="J554" s="556"/>
      <c r="K554" s="556"/>
      <c r="L554" s="556"/>
      <c r="M554" s="556"/>
      <c r="N554" s="556"/>
      <c r="O554" s="79"/>
      <c r="P554" s="79"/>
    </row>
    <row r="555" spans="1:21" s="82" customFormat="1" ht="39" thickBot="1" x14ac:dyDescent="0.3">
      <c r="B555" s="97" t="s">
        <v>210</v>
      </c>
      <c r="C555" s="177" t="s">
        <v>235</v>
      </c>
      <c r="D555" s="234">
        <v>0</v>
      </c>
      <c r="E555" s="234">
        <f t="shared" ref="E555:N555" ca="1" si="3">D555+10%</f>
        <v>0.1</v>
      </c>
      <c r="F555" s="234">
        <f t="shared" ca="1" si="3"/>
        <v>0.2</v>
      </c>
      <c r="G555" s="234">
        <f t="shared" ca="1" si="3"/>
        <v>0.30000000000000004</v>
      </c>
      <c r="H555" s="234">
        <f t="shared" ca="1" si="3"/>
        <v>0.4</v>
      </c>
      <c r="I555" s="234">
        <f t="shared" ca="1" si="3"/>
        <v>0.5</v>
      </c>
      <c r="J555" s="234">
        <f t="shared" ca="1" si="3"/>
        <v>0.6</v>
      </c>
      <c r="K555" s="234">
        <f t="shared" ca="1" si="3"/>
        <v>0.7</v>
      </c>
      <c r="L555" s="234">
        <f t="shared" ca="1" si="3"/>
        <v>0.79999999999999993</v>
      </c>
      <c r="M555" s="234">
        <f t="shared" ca="1" si="3"/>
        <v>0.89999999999999991</v>
      </c>
      <c r="N555" s="234">
        <f t="shared" ca="1" si="3"/>
        <v>0.99999999999999989</v>
      </c>
      <c r="O555" s="79"/>
      <c r="P555" s="177" t="str">
        <f ca="1">"Total yearly costs, including OpEx and Depreciation ("&amp;B19&amp;") - Value for 100% demand"</f>
        <v>Total yearly costs, including OpEx and Depreciation (EUR) - Value for 100% demand</v>
      </c>
      <c r="R555" s="177" t="s">
        <v>158</v>
      </c>
    </row>
    <row r="556" spans="1:21" s="82" customFormat="1" ht="39" thickBot="1" x14ac:dyDescent="0.3">
      <c r="B556" s="235" t="s">
        <v>215</v>
      </c>
      <c r="C556" s="327" t="s">
        <v>236</v>
      </c>
      <c r="D556" s="237">
        <v>0.4</v>
      </c>
      <c r="E556" s="238">
        <v>0.5</v>
      </c>
      <c r="F556" s="238">
        <v>0.6</v>
      </c>
      <c r="G556" s="238">
        <f ca="1">F556+8%</f>
        <v>0.67999999999999994</v>
      </c>
      <c r="H556" s="238">
        <f t="shared" ref="H556:I556" ca="1" si="4">G556+8%</f>
        <v>0.7599999999999999</v>
      </c>
      <c r="I556" s="238">
        <f t="shared" ca="1" si="4"/>
        <v>0.83999999999999986</v>
      </c>
      <c r="J556" s="238">
        <f ca="1">I556+4%</f>
        <v>0.87999999999999989</v>
      </c>
      <c r="K556" s="238">
        <f t="shared" ref="K556:L556" ca="1" si="5">J556+4%</f>
        <v>0.91999999999999993</v>
      </c>
      <c r="L556" s="238">
        <f t="shared" ca="1" si="5"/>
        <v>0.96</v>
      </c>
      <c r="M556" s="239">
        <f ca="1">L556+2%</f>
        <v>0.98</v>
      </c>
      <c r="N556" s="240">
        <v>1</v>
      </c>
      <c r="O556" s="79"/>
      <c r="P556" s="241">
        <v>1000000</v>
      </c>
      <c r="R556" s="241"/>
    </row>
    <row r="557" spans="1:21" s="82" customFormat="1" x14ac:dyDescent="0.25">
      <c r="B557" s="108" t="s">
        <v>160</v>
      </c>
      <c r="C557" s="108" t="s">
        <v>236</v>
      </c>
      <c r="D557" s="243">
        <v>0</v>
      </c>
      <c r="E557" s="244">
        <v>0</v>
      </c>
      <c r="F557" s="244">
        <v>0</v>
      </c>
      <c r="G557" s="244">
        <v>0</v>
      </c>
      <c r="H557" s="244">
        <v>0</v>
      </c>
      <c r="I557" s="244">
        <v>0</v>
      </c>
      <c r="J557" s="244">
        <v>0</v>
      </c>
      <c r="K557" s="244">
        <v>0</v>
      </c>
      <c r="L557" s="244">
        <v>0</v>
      </c>
      <c r="M557" s="245">
        <v>0</v>
      </c>
      <c r="N557" s="246">
        <v>1</v>
      </c>
      <c r="O557" s="79"/>
      <c r="P557" s="215">
        <v>0</v>
      </c>
      <c r="R557" s="215"/>
    </row>
    <row r="558" spans="1:21" s="82" customFormat="1" x14ac:dyDescent="0.25">
      <c r="B558" s="323" t="s">
        <v>162</v>
      </c>
      <c r="C558" s="323" t="s">
        <v>236</v>
      </c>
      <c r="D558" s="328">
        <v>0</v>
      </c>
      <c r="E558" s="329">
        <v>0</v>
      </c>
      <c r="F558" s="329">
        <v>0</v>
      </c>
      <c r="G558" s="329">
        <v>0</v>
      </c>
      <c r="H558" s="329">
        <v>0</v>
      </c>
      <c r="I558" s="329">
        <v>0</v>
      </c>
      <c r="J558" s="329">
        <v>0</v>
      </c>
      <c r="K558" s="329">
        <v>0</v>
      </c>
      <c r="L558" s="329">
        <v>0</v>
      </c>
      <c r="M558" s="330">
        <v>0</v>
      </c>
      <c r="N558" s="265">
        <v>1</v>
      </c>
      <c r="O558" s="79"/>
      <c r="P558" s="331">
        <v>0</v>
      </c>
      <c r="R558" s="218"/>
    </row>
    <row r="559" spans="1:21" s="82" customFormat="1" x14ac:dyDescent="0.25">
      <c r="B559" s="114" t="s">
        <v>163</v>
      </c>
      <c r="C559" s="216" t="s">
        <v>236</v>
      </c>
      <c r="D559" s="248">
        <v>0</v>
      </c>
      <c r="E559" s="249">
        <v>0</v>
      </c>
      <c r="F559" s="249">
        <v>0</v>
      </c>
      <c r="G559" s="249">
        <v>0</v>
      </c>
      <c r="H559" s="249">
        <v>0</v>
      </c>
      <c r="I559" s="249">
        <v>0</v>
      </c>
      <c r="J559" s="249">
        <v>0</v>
      </c>
      <c r="K559" s="249">
        <v>0</v>
      </c>
      <c r="L559" s="249">
        <v>0</v>
      </c>
      <c r="M559" s="250">
        <v>0</v>
      </c>
      <c r="N559" s="251">
        <v>1</v>
      </c>
      <c r="O559" s="79"/>
      <c r="P559" s="218">
        <v>0</v>
      </c>
      <c r="R559" s="218"/>
    </row>
    <row r="560" spans="1:21" s="82" customFormat="1" x14ac:dyDescent="0.25">
      <c r="B560" s="114" t="s">
        <v>164</v>
      </c>
      <c r="C560" s="216" t="s">
        <v>236</v>
      </c>
      <c r="D560" s="248">
        <v>0</v>
      </c>
      <c r="E560" s="249">
        <v>0</v>
      </c>
      <c r="F560" s="249">
        <v>0</v>
      </c>
      <c r="G560" s="249">
        <v>0</v>
      </c>
      <c r="H560" s="249">
        <v>0</v>
      </c>
      <c r="I560" s="249">
        <v>0</v>
      </c>
      <c r="J560" s="249">
        <v>0</v>
      </c>
      <c r="K560" s="249">
        <v>0</v>
      </c>
      <c r="L560" s="249">
        <v>0</v>
      </c>
      <c r="M560" s="250">
        <v>0</v>
      </c>
      <c r="N560" s="251">
        <v>1</v>
      </c>
      <c r="O560" s="79"/>
      <c r="P560" s="218">
        <v>0</v>
      </c>
      <c r="R560" s="218"/>
    </row>
    <row r="561" spans="2:18" s="82" customFormat="1" x14ac:dyDescent="0.25">
      <c r="B561" s="114" t="s">
        <v>165</v>
      </c>
      <c r="C561" s="216" t="s">
        <v>236</v>
      </c>
      <c r="D561" s="248">
        <v>0</v>
      </c>
      <c r="E561" s="249">
        <v>0</v>
      </c>
      <c r="F561" s="249">
        <v>0</v>
      </c>
      <c r="G561" s="249">
        <v>0</v>
      </c>
      <c r="H561" s="249">
        <v>0</v>
      </c>
      <c r="I561" s="249">
        <v>0</v>
      </c>
      <c r="J561" s="249">
        <v>0</v>
      </c>
      <c r="K561" s="249">
        <v>0</v>
      </c>
      <c r="L561" s="249">
        <v>0</v>
      </c>
      <c r="M561" s="250">
        <v>0</v>
      </c>
      <c r="N561" s="251">
        <v>1</v>
      </c>
      <c r="O561" s="79"/>
      <c r="P561" s="218">
        <v>0</v>
      </c>
      <c r="R561" s="218"/>
    </row>
    <row r="562" spans="2:18" s="82" customFormat="1" x14ac:dyDescent="0.25">
      <c r="B562" s="117" t="s">
        <v>166</v>
      </c>
      <c r="C562" s="216" t="s">
        <v>236</v>
      </c>
      <c r="D562" s="248">
        <v>0</v>
      </c>
      <c r="E562" s="249">
        <v>0</v>
      </c>
      <c r="F562" s="249">
        <v>0</v>
      </c>
      <c r="G562" s="249">
        <v>0</v>
      </c>
      <c r="H562" s="249">
        <v>0</v>
      </c>
      <c r="I562" s="249">
        <v>0</v>
      </c>
      <c r="J562" s="249">
        <v>0</v>
      </c>
      <c r="K562" s="249">
        <v>0</v>
      </c>
      <c r="L562" s="249">
        <v>0</v>
      </c>
      <c r="M562" s="250">
        <v>0</v>
      </c>
      <c r="N562" s="251">
        <v>1</v>
      </c>
      <c r="O562" s="79"/>
      <c r="P562" s="218">
        <v>0</v>
      </c>
      <c r="R562" s="218"/>
    </row>
    <row r="563" spans="2:18" s="82" customFormat="1" x14ac:dyDescent="0.25">
      <c r="B563" s="117" t="s">
        <v>167</v>
      </c>
      <c r="C563" s="216" t="s">
        <v>236</v>
      </c>
      <c r="D563" s="248">
        <v>0</v>
      </c>
      <c r="E563" s="249">
        <v>0</v>
      </c>
      <c r="F563" s="249">
        <v>0</v>
      </c>
      <c r="G563" s="249">
        <v>0</v>
      </c>
      <c r="H563" s="249">
        <v>0</v>
      </c>
      <c r="I563" s="249">
        <v>0</v>
      </c>
      <c r="J563" s="249">
        <v>0</v>
      </c>
      <c r="K563" s="249">
        <v>0</v>
      </c>
      <c r="L563" s="249">
        <v>0</v>
      </c>
      <c r="M563" s="250">
        <v>0</v>
      </c>
      <c r="N563" s="251">
        <v>1</v>
      </c>
      <c r="O563" s="79"/>
      <c r="P563" s="218">
        <v>0</v>
      </c>
      <c r="R563" s="218"/>
    </row>
    <row r="564" spans="2:18" s="82" customFormat="1" x14ac:dyDescent="0.25">
      <c r="B564" s="114" t="s">
        <v>168</v>
      </c>
      <c r="C564" s="216" t="s">
        <v>236</v>
      </c>
      <c r="D564" s="248">
        <v>0</v>
      </c>
      <c r="E564" s="249">
        <v>0</v>
      </c>
      <c r="F564" s="249">
        <v>0</v>
      </c>
      <c r="G564" s="249">
        <v>0</v>
      </c>
      <c r="H564" s="249">
        <v>0</v>
      </c>
      <c r="I564" s="249">
        <v>0</v>
      </c>
      <c r="J564" s="249">
        <v>0</v>
      </c>
      <c r="K564" s="249">
        <v>0</v>
      </c>
      <c r="L564" s="249">
        <v>0</v>
      </c>
      <c r="M564" s="250">
        <v>0</v>
      </c>
      <c r="N564" s="251">
        <v>1</v>
      </c>
      <c r="O564" s="79"/>
      <c r="P564" s="218">
        <v>0</v>
      </c>
      <c r="R564" s="218"/>
    </row>
    <row r="565" spans="2:18" s="82" customFormat="1" x14ac:dyDescent="0.25">
      <c r="B565" s="117" t="s">
        <v>169</v>
      </c>
      <c r="C565" s="216" t="s">
        <v>236</v>
      </c>
      <c r="D565" s="248">
        <v>0</v>
      </c>
      <c r="E565" s="249">
        <v>0</v>
      </c>
      <c r="F565" s="249">
        <v>0</v>
      </c>
      <c r="G565" s="249">
        <v>0</v>
      </c>
      <c r="H565" s="249">
        <v>0</v>
      </c>
      <c r="I565" s="249">
        <v>0</v>
      </c>
      <c r="J565" s="249">
        <v>0</v>
      </c>
      <c r="K565" s="249">
        <v>0</v>
      </c>
      <c r="L565" s="249">
        <v>0</v>
      </c>
      <c r="M565" s="250">
        <v>0</v>
      </c>
      <c r="N565" s="251">
        <v>1</v>
      </c>
      <c r="O565" s="79"/>
      <c r="P565" s="218">
        <v>0</v>
      </c>
      <c r="R565" s="218"/>
    </row>
    <row r="566" spans="2:18" s="82" customFormat="1" x14ac:dyDescent="0.25">
      <c r="B566" s="118" t="s">
        <v>170</v>
      </c>
      <c r="C566" s="216" t="s">
        <v>236</v>
      </c>
      <c r="D566" s="252">
        <v>0</v>
      </c>
      <c r="E566" s="253">
        <v>0</v>
      </c>
      <c r="F566" s="253">
        <v>0</v>
      </c>
      <c r="G566" s="253">
        <v>0</v>
      </c>
      <c r="H566" s="253">
        <v>0</v>
      </c>
      <c r="I566" s="253">
        <v>0</v>
      </c>
      <c r="J566" s="253">
        <v>0</v>
      </c>
      <c r="K566" s="253">
        <v>0</v>
      </c>
      <c r="L566" s="253">
        <v>0</v>
      </c>
      <c r="M566" s="254">
        <v>0</v>
      </c>
      <c r="N566" s="255">
        <v>1</v>
      </c>
      <c r="O566" s="79"/>
      <c r="P566" s="218">
        <v>0</v>
      </c>
      <c r="R566" s="220"/>
    </row>
    <row r="567" spans="2:18" s="82" customFormat="1" x14ac:dyDescent="0.25">
      <c r="B567" s="114" t="s">
        <v>229</v>
      </c>
      <c r="C567" s="216" t="s">
        <v>236</v>
      </c>
      <c r="D567" s="252">
        <v>0</v>
      </c>
      <c r="E567" s="253">
        <v>0</v>
      </c>
      <c r="F567" s="253">
        <v>0</v>
      </c>
      <c r="G567" s="253">
        <v>0</v>
      </c>
      <c r="H567" s="253">
        <v>0</v>
      </c>
      <c r="I567" s="253">
        <v>0</v>
      </c>
      <c r="J567" s="253">
        <v>0</v>
      </c>
      <c r="K567" s="253">
        <v>0</v>
      </c>
      <c r="L567" s="253">
        <v>0</v>
      </c>
      <c r="M567" s="254">
        <v>0</v>
      </c>
      <c r="N567" s="255">
        <v>1</v>
      </c>
      <c r="O567" s="79"/>
      <c r="P567" s="218">
        <v>0</v>
      </c>
      <c r="R567" s="220"/>
    </row>
    <row r="568" spans="2:18" s="82" customFormat="1" ht="15.75" thickBot="1" x14ac:dyDescent="0.3">
      <c r="B568" s="121" t="s">
        <v>172</v>
      </c>
      <c r="C568" s="332" t="s">
        <v>236</v>
      </c>
      <c r="D568" s="252">
        <v>0</v>
      </c>
      <c r="E568" s="253">
        <v>0</v>
      </c>
      <c r="F568" s="253">
        <v>0</v>
      </c>
      <c r="G568" s="253">
        <v>0</v>
      </c>
      <c r="H568" s="253">
        <v>0</v>
      </c>
      <c r="I568" s="253">
        <v>0</v>
      </c>
      <c r="J568" s="253">
        <v>0</v>
      </c>
      <c r="K568" s="253">
        <v>0</v>
      </c>
      <c r="L568" s="253">
        <v>0</v>
      </c>
      <c r="M568" s="254">
        <v>0</v>
      </c>
      <c r="N568" s="260">
        <v>1</v>
      </c>
      <c r="O568" s="79"/>
      <c r="P568" s="218">
        <v>0</v>
      </c>
      <c r="R568" s="220"/>
    </row>
    <row r="569" spans="2:18" s="82" customFormat="1" x14ac:dyDescent="0.25">
      <c r="B569" s="125" t="s">
        <v>174</v>
      </c>
      <c r="C569" s="108" t="s">
        <v>236</v>
      </c>
      <c r="D569" s="333">
        <v>0</v>
      </c>
      <c r="E569" s="334">
        <v>0</v>
      </c>
      <c r="F569" s="334">
        <v>0</v>
      </c>
      <c r="G569" s="334">
        <v>0</v>
      </c>
      <c r="H569" s="334">
        <v>0</v>
      </c>
      <c r="I569" s="334">
        <v>0</v>
      </c>
      <c r="J569" s="334">
        <v>0</v>
      </c>
      <c r="K569" s="334">
        <v>0</v>
      </c>
      <c r="L569" s="334">
        <v>0</v>
      </c>
      <c r="M569" s="335">
        <v>0</v>
      </c>
      <c r="N569" s="265">
        <v>1</v>
      </c>
      <c r="O569" s="79"/>
      <c r="P569" s="218">
        <v>0</v>
      </c>
      <c r="R569" s="194"/>
    </row>
    <row r="570" spans="2:18" s="82" customFormat="1" x14ac:dyDescent="0.25">
      <c r="B570" s="114" t="s">
        <v>175</v>
      </c>
      <c r="C570" s="216" t="s">
        <v>236</v>
      </c>
      <c r="D570" s="266">
        <v>0</v>
      </c>
      <c r="E570" s="267">
        <v>0</v>
      </c>
      <c r="F570" s="267">
        <v>0</v>
      </c>
      <c r="G570" s="267">
        <v>0</v>
      </c>
      <c r="H570" s="267">
        <v>0</v>
      </c>
      <c r="I570" s="267">
        <v>0</v>
      </c>
      <c r="J570" s="267">
        <v>0</v>
      </c>
      <c r="K570" s="267">
        <v>0</v>
      </c>
      <c r="L570" s="267">
        <v>0</v>
      </c>
      <c r="M570" s="268">
        <v>0</v>
      </c>
      <c r="N570" s="251">
        <v>1</v>
      </c>
      <c r="O570" s="79"/>
      <c r="P570" s="218">
        <v>0</v>
      </c>
      <c r="R570" s="196"/>
    </row>
    <row r="571" spans="2:18" s="82" customFormat="1" ht="15.75" thickBot="1" x14ac:dyDescent="0.3">
      <c r="B571" s="126" t="s">
        <v>176</v>
      </c>
      <c r="C571" s="216" t="s">
        <v>236</v>
      </c>
      <c r="D571" s="266">
        <v>0</v>
      </c>
      <c r="E571" s="267">
        <v>0</v>
      </c>
      <c r="F571" s="267">
        <v>0</v>
      </c>
      <c r="G571" s="267">
        <v>0</v>
      </c>
      <c r="H571" s="267">
        <v>0</v>
      </c>
      <c r="I571" s="267">
        <v>0</v>
      </c>
      <c r="J571" s="267">
        <v>0</v>
      </c>
      <c r="K571" s="267">
        <v>0</v>
      </c>
      <c r="L571" s="267">
        <v>0</v>
      </c>
      <c r="M571" s="268">
        <v>0</v>
      </c>
      <c r="N571" s="251">
        <v>1</v>
      </c>
      <c r="O571" s="79"/>
      <c r="P571" s="218">
        <v>0</v>
      </c>
      <c r="R571" s="196"/>
    </row>
    <row r="572" spans="2:18" s="82" customFormat="1" x14ac:dyDescent="0.25">
      <c r="B572" s="227" t="s">
        <v>177</v>
      </c>
      <c r="C572" s="336" t="s">
        <v>236</v>
      </c>
      <c r="D572" s="266">
        <v>0</v>
      </c>
      <c r="E572" s="267">
        <v>0</v>
      </c>
      <c r="F572" s="267">
        <v>0</v>
      </c>
      <c r="G572" s="267">
        <v>0</v>
      </c>
      <c r="H572" s="267">
        <v>0</v>
      </c>
      <c r="I572" s="267">
        <v>0</v>
      </c>
      <c r="J572" s="267">
        <v>0</v>
      </c>
      <c r="K572" s="267">
        <v>0</v>
      </c>
      <c r="L572" s="267">
        <v>0</v>
      </c>
      <c r="M572" s="268">
        <v>0</v>
      </c>
      <c r="N572" s="251">
        <v>1</v>
      </c>
      <c r="O572" s="79"/>
      <c r="P572" s="218">
        <v>0</v>
      </c>
      <c r="R572" s="196"/>
    </row>
    <row r="573" spans="2:18" s="82" customFormat="1" x14ac:dyDescent="0.25">
      <c r="B573" s="229" t="s">
        <v>177</v>
      </c>
      <c r="C573" s="336" t="s">
        <v>236</v>
      </c>
      <c r="D573" s="266">
        <v>0</v>
      </c>
      <c r="E573" s="267">
        <v>0</v>
      </c>
      <c r="F573" s="267">
        <v>0</v>
      </c>
      <c r="G573" s="267">
        <v>0</v>
      </c>
      <c r="H573" s="267">
        <v>0</v>
      </c>
      <c r="I573" s="267">
        <v>0</v>
      </c>
      <c r="J573" s="267">
        <v>0</v>
      </c>
      <c r="K573" s="267">
        <v>0</v>
      </c>
      <c r="L573" s="267">
        <v>0</v>
      </c>
      <c r="M573" s="268">
        <v>0</v>
      </c>
      <c r="N573" s="251">
        <v>1</v>
      </c>
      <c r="O573" s="79"/>
      <c r="P573" s="218">
        <v>0</v>
      </c>
      <c r="R573" s="196"/>
    </row>
    <row r="574" spans="2:18" s="82" customFormat="1" ht="15.75" thickBot="1" x14ac:dyDescent="0.3">
      <c r="B574" s="230" t="s">
        <v>177</v>
      </c>
      <c r="C574" s="337" t="s">
        <v>236</v>
      </c>
      <c r="D574" s="271">
        <v>0</v>
      </c>
      <c r="E574" s="272">
        <v>0</v>
      </c>
      <c r="F574" s="272">
        <v>0</v>
      </c>
      <c r="G574" s="272">
        <v>0</v>
      </c>
      <c r="H574" s="272">
        <v>0</v>
      </c>
      <c r="I574" s="272">
        <v>0</v>
      </c>
      <c r="J574" s="272">
        <v>0</v>
      </c>
      <c r="K574" s="272">
        <v>0</v>
      </c>
      <c r="L574" s="272">
        <v>0</v>
      </c>
      <c r="M574" s="273">
        <v>0</v>
      </c>
      <c r="N574" s="260">
        <v>1</v>
      </c>
      <c r="O574" s="79"/>
      <c r="P574" s="222">
        <v>0</v>
      </c>
      <c r="R574" s="198"/>
    </row>
    <row r="579" spans="1:16" s="82" customFormat="1" x14ac:dyDescent="0.25">
      <c r="G579" s="79"/>
      <c r="H579" s="79"/>
      <c r="I579" s="79"/>
      <c r="J579" s="79"/>
      <c r="K579" s="79"/>
      <c r="L579" s="79"/>
      <c r="M579" s="79"/>
      <c r="N579" s="79"/>
      <c r="O579" s="79"/>
      <c r="P579" s="79"/>
    </row>
    <row r="580" spans="1:16" s="82" customFormat="1" ht="19.5" customHeight="1" x14ac:dyDescent="0.25">
      <c r="G580" s="79"/>
      <c r="H580" s="79"/>
      <c r="I580" s="79"/>
      <c r="J580" s="79"/>
      <c r="K580" s="79"/>
      <c r="L580" s="79"/>
      <c r="M580" s="79"/>
      <c r="N580" s="79"/>
      <c r="O580" s="79"/>
      <c r="P580" s="79"/>
    </row>
    <row r="581" spans="1:16" s="82" customFormat="1" ht="75" customHeight="1" x14ac:dyDescent="0.25">
      <c r="G581"/>
      <c r="H581"/>
      <c r="I581"/>
      <c r="J581"/>
      <c r="K581"/>
      <c r="L581"/>
      <c r="M581"/>
      <c r="N581"/>
      <c r="O581"/>
      <c r="P581" s="79"/>
    </row>
    <row r="582" spans="1:16" s="82" customFormat="1" ht="108.75" customHeight="1" x14ac:dyDescent="0.25">
      <c r="G582"/>
      <c r="H582"/>
      <c r="I582"/>
      <c r="J582"/>
      <c r="K582"/>
      <c r="L582"/>
      <c r="M582"/>
      <c r="N582"/>
      <c r="O582"/>
      <c r="P582" s="79"/>
    </row>
    <row r="583" spans="1:16" s="82" customFormat="1" ht="19.5" customHeight="1" x14ac:dyDescent="0.25">
      <c r="G583" s="171"/>
      <c r="H583" s="171"/>
      <c r="I583" s="171"/>
      <c r="J583" s="171"/>
      <c r="K583" s="171"/>
      <c r="L583" s="79"/>
      <c r="M583" s="79"/>
      <c r="N583" s="79"/>
      <c r="O583" s="79"/>
      <c r="P583" s="79"/>
    </row>
    <row r="589" spans="1:16" x14ac:dyDescent="0.25">
      <c r="A589" s="339"/>
    </row>
    <row r="590" spans="1:16" x14ac:dyDescent="0.25">
      <c r="A590" s="339"/>
    </row>
    <row r="591" spans="1:16" x14ac:dyDescent="0.25">
      <c r="A591" s="339"/>
    </row>
    <row r="592" spans="1:16" x14ac:dyDescent="0.25">
      <c r="A592" s="339"/>
    </row>
    <row r="593" spans="1:1" x14ac:dyDescent="0.25">
      <c r="A593" s="339"/>
    </row>
    <row r="594" spans="1:1" x14ac:dyDescent="0.25">
      <c r="A594" s="339"/>
    </row>
    <row r="595" spans="1:1" x14ac:dyDescent="0.25">
      <c r="A595" s="339"/>
    </row>
    <row r="596" spans="1:1" x14ac:dyDescent="0.25">
      <c r="A596" s="339"/>
    </row>
    <row r="597" spans="1:1" x14ac:dyDescent="0.25">
      <c r="A597" s="339"/>
    </row>
    <row r="598" spans="1:1" x14ac:dyDescent="0.25">
      <c r="A598" s="339"/>
    </row>
    <row r="599" spans="1:1" x14ac:dyDescent="0.25">
      <c r="A599" s="339"/>
    </row>
    <row r="600" spans="1:1" x14ac:dyDescent="0.25">
      <c r="A600" s="339"/>
    </row>
    <row r="601" spans="1:1" x14ac:dyDescent="0.25">
      <c r="A601" s="339"/>
    </row>
    <row r="602" spans="1:1" x14ac:dyDescent="0.25">
      <c r="A602" s="339"/>
    </row>
    <row r="604" spans="1:1" x14ac:dyDescent="0.25">
      <c r="A604" s="339"/>
    </row>
    <row r="605" spans="1:1" x14ac:dyDescent="0.25">
      <c r="A605" s="339"/>
    </row>
    <row r="606" spans="1:1" x14ac:dyDescent="0.25">
      <c r="A606" s="339"/>
    </row>
    <row r="607" spans="1:1" x14ac:dyDescent="0.25">
      <c r="A607" s="339"/>
    </row>
    <row r="608" spans="1:1" x14ac:dyDescent="0.25">
      <c r="A608" s="339"/>
    </row>
    <row r="609" spans="1:1" x14ac:dyDescent="0.25">
      <c r="A609" s="339"/>
    </row>
    <row r="610" spans="1:1" x14ac:dyDescent="0.25">
      <c r="A610" s="339"/>
    </row>
    <row r="611" spans="1:1" x14ac:dyDescent="0.25">
      <c r="A611" s="339"/>
    </row>
    <row r="612" spans="1:1" x14ac:dyDescent="0.25">
      <c r="A612" s="339"/>
    </row>
    <row r="614" spans="1:1" x14ac:dyDescent="0.25">
      <c r="A614" s="339"/>
    </row>
    <row r="615" spans="1:1" x14ac:dyDescent="0.25">
      <c r="A615" s="339"/>
    </row>
    <row r="616" spans="1:1" x14ac:dyDescent="0.25">
      <c r="A616" s="339"/>
    </row>
    <row r="617" spans="1:1" x14ac:dyDescent="0.25">
      <c r="A617" s="339"/>
    </row>
    <row r="618" spans="1:1" x14ac:dyDescent="0.25">
      <c r="A618" s="339"/>
    </row>
    <row r="619" spans="1:1" x14ac:dyDescent="0.25">
      <c r="A619" s="339"/>
    </row>
    <row r="620" spans="1:1" x14ac:dyDescent="0.25">
      <c r="A620" s="339"/>
    </row>
    <row r="621" spans="1:1" x14ac:dyDescent="0.25">
      <c r="A621" s="339"/>
    </row>
    <row r="622" spans="1:1" x14ac:dyDescent="0.25">
      <c r="A622" s="339"/>
    </row>
    <row r="623" spans="1:1" x14ac:dyDescent="0.25">
      <c r="A623" s="339"/>
    </row>
  </sheetData>
  <mergeCells count="51">
    <mergeCell ref="B120:B130"/>
    <mergeCell ref="B4:G4"/>
    <mergeCell ref="B7:G11"/>
    <mergeCell ref="B23:G39"/>
    <mergeCell ref="C41:H41"/>
    <mergeCell ref="B43:B53"/>
    <mergeCell ref="B54:B64"/>
    <mergeCell ref="B65:B75"/>
    <mergeCell ref="B76:B86"/>
    <mergeCell ref="B87:B97"/>
    <mergeCell ref="B98:B108"/>
    <mergeCell ref="B109:B119"/>
    <mergeCell ref="D276:N276"/>
    <mergeCell ref="B131:B141"/>
    <mergeCell ref="B142:B152"/>
    <mergeCell ref="B153:B163"/>
    <mergeCell ref="B164:B174"/>
    <mergeCell ref="B175:B185"/>
    <mergeCell ref="B186:B196"/>
    <mergeCell ref="B197:B207"/>
    <mergeCell ref="B208:B218"/>
    <mergeCell ref="B219:B229"/>
    <mergeCell ref="B230:B240"/>
    <mergeCell ref="B241:B251"/>
    <mergeCell ref="B300:I315"/>
    <mergeCell ref="C317:M317"/>
    <mergeCell ref="C318:C319"/>
    <mergeCell ref="D318:D319"/>
    <mergeCell ref="E318:H318"/>
    <mergeCell ref="I318:L318"/>
    <mergeCell ref="M318:M319"/>
    <mergeCell ref="B441:B451"/>
    <mergeCell ref="B320:B330"/>
    <mergeCell ref="B331:B341"/>
    <mergeCell ref="B342:B352"/>
    <mergeCell ref="B353:B363"/>
    <mergeCell ref="B364:B374"/>
    <mergeCell ref="B375:B385"/>
    <mergeCell ref="B386:B396"/>
    <mergeCell ref="B397:B407"/>
    <mergeCell ref="B408:B418"/>
    <mergeCell ref="B419:B429"/>
    <mergeCell ref="B430:B440"/>
    <mergeCell ref="B518:B528"/>
    <mergeCell ref="D554:N554"/>
    <mergeCell ref="B452:B462"/>
    <mergeCell ref="B463:B473"/>
    <mergeCell ref="B474:B484"/>
    <mergeCell ref="B485:B495"/>
    <mergeCell ref="B496:B506"/>
    <mergeCell ref="B507:B517"/>
  </mergeCells>
  <dataValidations count="1">
    <dataValidation type="list" allowBlank="1" showInputMessage="1" showErrorMessage="1" sqref="D320:D528">
      <formula1>"Initial investment,Annual license fee,Both"</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topLeftCell="A40" zoomScale="75" zoomScaleNormal="75" workbookViewId="0">
      <selection activeCell="A4" sqref="A4"/>
    </sheetView>
  </sheetViews>
  <sheetFormatPr defaultColWidth="11.42578125" defaultRowHeight="15" outlineLevelRow="1" x14ac:dyDescent="0.25"/>
  <cols>
    <col min="1" max="1" width="11.85546875" style="338" customWidth="1"/>
    <col min="2" max="2" width="62.28515625" style="339" customWidth="1"/>
    <col min="3" max="4" width="30.28515625" style="339" customWidth="1"/>
    <col min="5" max="14" width="39.140625" style="339" customWidth="1"/>
    <col min="15" max="15" width="4.140625" style="339" customWidth="1"/>
    <col min="16" max="16" width="39.140625" style="339" customWidth="1"/>
    <col min="17" max="17" width="6.5703125" style="339" customWidth="1"/>
    <col min="18" max="18" width="37.5703125" style="339" customWidth="1"/>
    <col min="19" max="19" width="36.7109375" style="339" customWidth="1"/>
    <col min="20" max="16384" width="11.42578125" style="339"/>
  </cols>
  <sheetData>
    <row r="1" spans="1:14" s="73" customFormat="1" ht="33.75" customHeight="1" x14ac:dyDescent="0.25">
      <c r="A1" s="75"/>
      <c r="B1" s="74" t="s">
        <v>37</v>
      </c>
    </row>
    <row r="3" spans="1:14" s="77" customFormat="1" ht="20.25" customHeight="1" thickBot="1" x14ac:dyDescent="0.3">
      <c r="A3" s="170" t="s">
        <v>42</v>
      </c>
    </row>
    <row r="4" spans="1:14" s="77" customFormat="1" ht="56.25" customHeight="1" outlineLevel="1" thickBot="1" x14ac:dyDescent="0.3">
      <c r="A4" s="170"/>
      <c r="B4" s="511" t="s">
        <v>38</v>
      </c>
      <c r="C4" s="512"/>
      <c r="D4" s="512"/>
      <c r="E4" s="512"/>
      <c r="F4" s="512"/>
      <c r="G4" s="513"/>
      <c r="J4" s="79"/>
      <c r="K4" s="79"/>
      <c r="L4" s="79"/>
      <c r="M4" s="79"/>
      <c r="N4" s="79"/>
    </row>
    <row r="5" spans="1:14" s="77" customFormat="1" ht="12.75" x14ac:dyDescent="0.25">
      <c r="A5" s="170"/>
      <c r="B5" s="171"/>
      <c r="C5" s="171"/>
      <c r="D5" s="171"/>
      <c r="E5" s="171"/>
      <c r="F5" s="171"/>
      <c r="G5" s="171"/>
      <c r="H5" s="171"/>
      <c r="I5" s="171"/>
      <c r="J5" s="79"/>
      <c r="K5" s="79"/>
      <c r="L5" s="79"/>
      <c r="M5" s="79"/>
      <c r="N5" s="79"/>
    </row>
    <row r="6" spans="1:14" s="77" customFormat="1" ht="13.5" thickBot="1" x14ac:dyDescent="0.3">
      <c r="A6" s="170"/>
      <c r="B6" s="171"/>
      <c r="C6" s="171"/>
      <c r="D6" s="171"/>
      <c r="E6" s="171"/>
      <c r="F6" s="171"/>
      <c r="G6" s="171"/>
      <c r="H6" s="171"/>
      <c r="I6" s="171"/>
      <c r="J6" s="171"/>
      <c r="K6" s="79"/>
      <c r="L6" s="79"/>
      <c r="M6" s="79"/>
      <c r="N6" s="79"/>
    </row>
    <row r="7" spans="1:14" s="77" customFormat="1" ht="15" customHeight="1" x14ac:dyDescent="0.25">
      <c r="A7" s="170"/>
      <c r="B7" s="574" t="s">
        <v>202</v>
      </c>
      <c r="C7" s="575"/>
      <c r="D7" s="575"/>
      <c r="E7" s="575"/>
      <c r="F7" s="575"/>
      <c r="G7" s="576"/>
      <c r="H7" s="171"/>
      <c r="I7" s="171"/>
      <c r="J7" s="171"/>
      <c r="K7" s="79"/>
      <c r="L7" s="79"/>
      <c r="M7" s="79"/>
      <c r="N7" s="79"/>
    </row>
    <row r="8" spans="1:14" s="77" customFormat="1" ht="15" customHeight="1" x14ac:dyDescent="0.25">
      <c r="A8" s="170"/>
      <c r="B8" s="577"/>
      <c r="C8" s="578"/>
      <c r="D8" s="578"/>
      <c r="E8" s="578"/>
      <c r="F8" s="578"/>
      <c r="G8" s="579"/>
      <c r="H8" s="171"/>
      <c r="I8" s="171"/>
      <c r="J8" s="171"/>
      <c r="K8" s="79"/>
      <c r="L8" s="79"/>
      <c r="M8" s="79"/>
      <c r="N8" s="79"/>
    </row>
    <row r="9" spans="1:14" s="77" customFormat="1" ht="15" customHeight="1" x14ac:dyDescent="0.25">
      <c r="A9" s="170"/>
      <c r="B9" s="577"/>
      <c r="C9" s="578"/>
      <c r="D9" s="578"/>
      <c r="E9" s="578"/>
      <c r="F9" s="578"/>
      <c r="G9" s="579"/>
      <c r="H9" s="171"/>
      <c r="I9" s="171"/>
      <c r="J9" s="171"/>
      <c r="K9" s="79"/>
      <c r="L9" s="79"/>
      <c r="M9" s="79"/>
      <c r="N9" s="79"/>
    </row>
    <row r="10" spans="1:14" s="77" customFormat="1" ht="15" customHeight="1" x14ac:dyDescent="0.25">
      <c r="A10" s="170"/>
      <c r="B10" s="580"/>
      <c r="C10" s="581"/>
      <c r="D10" s="581"/>
      <c r="E10" s="581"/>
      <c r="F10" s="581"/>
      <c r="G10" s="582"/>
      <c r="H10" s="171"/>
      <c r="I10" s="171"/>
      <c r="J10" s="171"/>
      <c r="K10" s="79"/>
      <c r="L10" s="79"/>
      <c r="M10" s="79"/>
      <c r="N10" s="79"/>
    </row>
    <row r="11" spans="1:14" s="77" customFormat="1" ht="15" customHeight="1" thickBot="1" x14ac:dyDescent="0.3">
      <c r="A11" s="170"/>
      <c r="B11" s="583"/>
      <c r="C11" s="584"/>
      <c r="D11" s="584"/>
      <c r="E11" s="584"/>
      <c r="F11" s="584"/>
      <c r="G11" s="585"/>
      <c r="H11" s="171"/>
      <c r="I11" s="171"/>
      <c r="J11" s="171"/>
      <c r="K11" s="79"/>
      <c r="L11" s="79"/>
      <c r="M11" s="79"/>
      <c r="N11" s="79"/>
    </row>
    <row r="12" spans="1:14" s="77" customFormat="1" ht="12.75" x14ac:dyDescent="0.25">
      <c r="A12" s="170"/>
      <c r="B12" s="171"/>
      <c r="C12" s="171"/>
      <c r="D12" s="171"/>
      <c r="E12" s="171"/>
      <c r="F12" s="171"/>
      <c r="G12" s="171"/>
      <c r="H12" s="171"/>
      <c r="I12" s="171"/>
      <c r="J12" s="171"/>
      <c r="K12" s="79"/>
      <c r="L12" s="79"/>
      <c r="M12" s="79"/>
      <c r="N12" s="79"/>
    </row>
    <row r="13" spans="1:14" s="82" customFormat="1" ht="16.5" customHeight="1" x14ac:dyDescent="0.25">
      <c r="A13" s="172"/>
      <c r="C13" s="173"/>
      <c r="D13" s="79"/>
      <c r="E13" s="79"/>
      <c r="F13" s="79"/>
      <c r="G13" s="79"/>
      <c r="H13" s="79"/>
      <c r="I13" s="79"/>
      <c r="J13" s="79"/>
      <c r="K13" s="79"/>
      <c r="L13" s="79"/>
      <c r="M13" s="79"/>
      <c r="N13" s="79"/>
    </row>
    <row r="14" spans="1:14" ht="18" x14ac:dyDescent="0.25">
      <c r="A14" s="83" t="s">
        <v>254</v>
      </c>
      <c r="B14" s="79"/>
      <c r="C14" s="79"/>
      <c r="D14" s="79"/>
      <c r="E14" s="79"/>
      <c r="F14" s="79"/>
    </row>
    <row r="15" spans="1:14" ht="18.75" thickBot="1" x14ac:dyDescent="0.3">
      <c r="A15" s="175"/>
      <c r="B15" s="79"/>
      <c r="C15" s="79"/>
      <c r="D15" s="79"/>
      <c r="E15" s="79"/>
      <c r="F15" s="79"/>
    </row>
    <row r="16" spans="1:14" ht="140.25" customHeight="1" x14ac:dyDescent="0.25">
      <c r="A16" s="175"/>
      <c r="B16" s="574" t="s">
        <v>255</v>
      </c>
      <c r="C16" s="575"/>
      <c r="D16" s="575"/>
      <c r="E16" s="576"/>
      <c r="F16"/>
    </row>
    <row r="17" spans="1:6" ht="140.25" customHeight="1" thickBot="1" x14ac:dyDescent="0.3">
      <c r="A17" s="175"/>
      <c r="B17" s="583"/>
      <c r="C17" s="584"/>
      <c r="D17" s="584"/>
      <c r="E17" s="585"/>
      <c r="F17"/>
    </row>
    <row r="18" spans="1:6" ht="18.75" thickBot="1" x14ac:dyDescent="0.3">
      <c r="A18" s="175"/>
      <c r="B18" s="171"/>
      <c r="C18" s="171"/>
      <c r="D18" s="171"/>
      <c r="E18" s="171"/>
      <c r="F18" s="171"/>
    </row>
    <row r="19" spans="1:6" ht="15.75" thickBot="1" x14ac:dyDescent="0.3">
      <c r="B19" s="340" t="s">
        <v>256</v>
      </c>
      <c r="C19" s="341" t="s">
        <v>257</v>
      </c>
    </row>
    <row r="20" spans="1:6" x14ac:dyDescent="0.25">
      <c r="B20" s="342" t="s">
        <v>258</v>
      </c>
      <c r="C20" s="343"/>
    </row>
    <row r="21" spans="1:6" x14ac:dyDescent="0.25">
      <c r="B21" s="340" t="s">
        <v>259</v>
      </c>
      <c r="C21" s="344"/>
    </row>
    <row r="22" spans="1:6" x14ac:dyDescent="0.25">
      <c r="B22" s="340" t="s">
        <v>260</v>
      </c>
      <c r="C22" s="344"/>
    </row>
    <row r="23" spans="1:6" x14ac:dyDescent="0.25">
      <c r="B23" s="340" t="s">
        <v>261</v>
      </c>
      <c r="C23" s="344"/>
    </row>
    <row r="24" spans="1:6" x14ac:dyDescent="0.25">
      <c r="B24" s="340" t="s">
        <v>262</v>
      </c>
      <c r="C24" s="345">
        <v>2018</v>
      </c>
    </row>
    <row r="25" spans="1:6" x14ac:dyDescent="0.25">
      <c r="B25" s="346" t="s">
        <v>263</v>
      </c>
      <c r="C25" s="344" t="s">
        <v>205</v>
      </c>
    </row>
    <row r="26" spans="1:6" ht="15.75" thickBot="1" x14ac:dyDescent="0.3">
      <c r="B26" s="346" t="str">
        <f ca="1">"Applicable FTR in "&amp;C24&amp;" ("&amp;C25&amp;"cents/min)"</f>
        <v>Applicable FTR in 2018 (EURcents/min)</v>
      </c>
      <c r="C26" s="347"/>
    </row>
    <row r="28" spans="1:6" ht="65.25" customHeight="1" thickBot="1" x14ac:dyDescent="0.3">
      <c r="B28" s="348" t="s">
        <v>151</v>
      </c>
      <c r="C28" s="348" t="str">
        <f ca="1">"Unit cost ("&amp;C25&amp;"cents/min)"&amp;CHAR(10)&amp;"(Extracted from the cost model - Pure LRIC standard)"</f>
        <v>Unit cost (EURcents/min)
(Extracted from the cost model - Pure LRIC standard)</v>
      </c>
      <c r="D28" s="348" t="s">
        <v>264</v>
      </c>
      <c r="E28" s="348" t="s">
        <v>158</v>
      </c>
    </row>
    <row r="29" spans="1:6" x14ac:dyDescent="0.25">
      <c r="B29" s="349" t="s">
        <v>265</v>
      </c>
      <c r="C29" s="350">
        <v>0</v>
      </c>
      <c r="D29" s="351"/>
      <c r="E29" s="352"/>
    </row>
    <row r="30" spans="1:6" x14ac:dyDescent="0.25">
      <c r="B30" s="353" t="s">
        <v>266</v>
      </c>
      <c r="C30" s="354">
        <v>0</v>
      </c>
      <c r="D30" s="355"/>
      <c r="E30" s="356"/>
    </row>
    <row r="31" spans="1:6" x14ac:dyDescent="0.25">
      <c r="B31" s="353" t="s">
        <v>267</v>
      </c>
      <c r="C31" s="354">
        <v>0</v>
      </c>
      <c r="D31" s="355"/>
      <c r="E31" s="356"/>
    </row>
    <row r="32" spans="1:6" x14ac:dyDescent="0.25">
      <c r="B32" s="353" t="s">
        <v>268</v>
      </c>
      <c r="C32" s="354">
        <v>0</v>
      </c>
      <c r="D32" s="355"/>
      <c r="E32" s="356"/>
    </row>
    <row r="33" spans="2:5" ht="15.75" thickBot="1" x14ac:dyDescent="0.3">
      <c r="B33" s="357" t="s">
        <v>269</v>
      </c>
      <c r="C33" s="354">
        <v>0</v>
      </c>
      <c r="D33" s="355"/>
      <c r="E33" s="356"/>
    </row>
    <row r="34" spans="2:5" x14ac:dyDescent="0.25">
      <c r="B34" s="358" t="s">
        <v>270</v>
      </c>
      <c r="C34" s="359">
        <v>0</v>
      </c>
      <c r="D34" s="355"/>
      <c r="E34" s="356"/>
    </row>
    <row r="35" spans="2:5" x14ac:dyDescent="0.25">
      <c r="B35" s="360" t="s">
        <v>270</v>
      </c>
      <c r="C35" s="359">
        <v>0</v>
      </c>
      <c r="D35" s="355"/>
      <c r="E35" s="356"/>
    </row>
    <row r="36" spans="2:5" ht="15.75" thickBot="1" x14ac:dyDescent="0.3">
      <c r="B36" s="361" t="s">
        <v>270</v>
      </c>
      <c r="C36" s="362">
        <v>0</v>
      </c>
      <c r="D36" s="363"/>
      <c r="E36" s="364"/>
    </row>
    <row r="37" spans="2:5" ht="30.75" thickBot="1" x14ac:dyDescent="0.3">
      <c r="B37" s="365" t="s">
        <v>271</v>
      </c>
      <c r="C37" s="366">
        <v>0</v>
      </c>
      <c r="D37" s="367"/>
      <c r="E37" s="367"/>
    </row>
    <row r="39" spans="2:5" ht="15.75" thickBot="1" x14ac:dyDescent="0.3">
      <c r="B39" s="368" t="s">
        <v>272</v>
      </c>
    </row>
    <row r="40" spans="2:5" ht="15.75" thickBot="1" x14ac:dyDescent="0.3">
      <c r="B40" s="340" t="s">
        <v>256</v>
      </c>
      <c r="C40" s="369" t="s">
        <v>257</v>
      </c>
    </row>
    <row r="41" spans="2:5" x14ac:dyDescent="0.25">
      <c r="B41" s="342" t="s">
        <v>258</v>
      </c>
      <c r="C41" s="370">
        <v>2017</v>
      </c>
    </row>
    <row r="42" spans="2:5" x14ac:dyDescent="0.25">
      <c r="B42" s="340" t="s">
        <v>259</v>
      </c>
      <c r="C42" s="371" t="s">
        <v>273</v>
      </c>
    </row>
    <row r="43" spans="2:5" x14ac:dyDescent="0.25">
      <c r="B43" s="340" t="s">
        <v>260</v>
      </c>
      <c r="C43" s="371" t="s">
        <v>273</v>
      </c>
    </row>
    <row r="44" spans="2:5" x14ac:dyDescent="0.25">
      <c r="B44" s="340" t="s">
        <v>261</v>
      </c>
      <c r="C44" s="371" t="s">
        <v>273</v>
      </c>
    </row>
    <row r="45" spans="2:5" x14ac:dyDescent="0.25">
      <c r="B45" s="340" t="s">
        <v>262</v>
      </c>
      <c r="C45" s="372">
        <v>2018</v>
      </c>
    </row>
    <row r="46" spans="2:5" x14ac:dyDescent="0.25">
      <c r="B46" s="346" t="s">
        <v>263</v>
      </c>
      <c r="C46" s="373" t="s">
        <v>205</v>
      </c>
    </row>
    <row r="47" spans="2:5" ht="15.75" thickBot="1" x14ac:dyDescent="0.3">
      <c r="B47" s="346" t="str">
        <f ca="1">"Applicable FTR in "&amp;C45&amp;" ("&amp;C46&amp;"cents/min)"</f>
        <v>Applicable FTR in 2018 (EURcents/min)</v>
      </c>
      <c r="C47" s="374">
        <v>0.4</v>
      </c>
    </row>
    <row r="49" spans="2:5" ht="68.25" customHeight="1" thickBot="1" x14ac:dyDescent="0.3">
      <c r="B49" s="348" t="s">
        <v>151</v>
      </c>
      <c r="C49" s="348" t="str">
        <f ca="1">"Unit cost ("&amp;C46&amp;"cents/min)"&amp;CHAR(10)&amp;"(Extracted from the cost model - Pure LRIC standard)"</f>
        <v>Unit cost (EURcents/min)
(Extracted from the cost model - Pure LRIC standard)</v>
      </c>
      <c r="D49" s="348" t="s">
        <v>264</v>
      </c>
      <c r="E49" s="348" t="s">
        <v>158</v>
      </c>
    </row>
    <row r="50" spans="2:5" ht="45" x14ac:dyDescent="0.25">
      <c r="B50" s="349" t="s">
        <v>265</v>
      </c>
      <c r="C50" s="375">
        <v>0.05</v>
      </c>
      <c r="D50" s="376" t="s">
        <v>274</v>
      </c>
      <c r="E50" s="377"/>
    </row>
    <row r="51" spans="2:5" ht="30" x14ac:dyDescent="0.25">
      <c r="B51" s="353" t="s">
        <v>266</v>
      </c>
      <c r="C51" s="378">
        <v>0.13</v>
      </c>
      <c r="D51" s="379" t="s">
        <v>275</v>
      </c>
      <c r="E51" s="380"/>
    </row>
    <row r="52" spans="2:5" ht="45" x14ac:dyDescent="0.25">
      <c r="B52" s="353" t="s">
        <v>267</v>
      </c>
      <c r="C52" s="378">
        <v>2.3E-2</v>
      </c>
      <c r="D52" s="379" t="s">
        <v>276</v>
      </c>
      <c r="E52" s="380" t="s">
        <v>277</v>
      </c>
    </row>
    <row r="53" spans="2:5" ht="45" x14ac:dyDescent="0.25">
      <c r="B53" s="353" t="s">
        <v>268</v>
      </c>
      <c r="C53" s="378">
        <v>0.01</v>
      </c>
      <c r="D53" s="379" t="s">
        <v>278</v>
      </c>
      <c r="E53" s="380" t="s">
        <v>277</v>
      </c>
    </row>
    <row r="54" spans="2:5" ht="90.75" thickBot="1" x14ac:dyDescent="0.3">
      <c r="B54" s="357" t="s">
        <v>269</v>
      </c>
      <c r="C54" s="378">
        <v>0.1</v>
      </c>
      <c r="D54" s="379" t="s">
        <v>279</v>
      </c>
      <c r="E54" s="380"/>
    </row>
    <row r="55" spans="2:5" ht="45" x14ac:dyDescent="0.25">
      <c r="B55" s="381" t="s">
        <v>280</v>
      </c>
      <c r="C55" s="382">
        <v>0.03</v>
      </c>
      <c r="D55" s="379" t="s">
        <v>281</v>
      </c>
      <c r="E55" s="380" t="s">
        <v>282</v>
      </c>
    </row>
    <row r="56" spans="2:5" x14ac:dyDescent="0.25">
      <c r="B56" s="383" t="s">
        <v>270</v>
      </c>
      <c r="C56" s="382">
        <v>0</v>
      </c>
      <c r="D56" s="379"/>
      <c r="E56" s="380"/>
    </row>
    <row r="57" spans="2:5" ht="15.75" thickBot="1" x14ac:dyDescent="0.3">
      <c r="B57" s="384" t="s">
        <v>270</v>
      </c>
      <c r="C57" s="385">
        <v>0</v>
      </c>
      <c r="D57" s="386"/>
      <c r="E57" s="387"/>
    </row>
    <row r="58" spans="2:5" ht="30.75" thickBot="1" x14ac:dyDescent="0.3">
      <c r="B58" s="365" t="s">
        <v>271</v>
      </c>
      <c r="C58" s="388">
        <f ca="1">SUM(C50:C57)</f>
        <v>0.34299999999999997</v>
      </c>
      <c r="D58" s="367"/>
      <c r="E58" s="367"/>
    </row>
  </sheetData>
  <mergeCells count="3">
    <mergeCell ref="B4:G4"/>
    <mergeCell ref="B7:G11"/>
    <mergeCell ref="B16:E17"/>
  </mergeCells>
  <dataValidations count="1">
    <dataValidation type="list" allowBlank="1" showInputMessage="1" showErrorMessage="1" sqref="C21:C23 C42:C44">
      <formula1>"YES,NO"</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topLeftCell="A82" zoomScale="75" zoomScaleNormal="75" workbookViewId="0">
      <selection activeCell="B40" sqref="B40"/>
    </sheetView>
  </sheetViews>
  <sheetFormatPr defaultColWidth="11.42578125" defaultRowHeight="15" outlineLevelRow="1" x14ac:dyDescent="0.25"/>
  <cols>
    <col min="1" max="1" width="11.140625" style="3" customWidth="1"/>
    <col min="2" max="2" width="84.85546875" style="3" bestFit="1" customWidth="1"/>
    <col min="3" max="3" width="41.42578125" style="3" customWidth="1"/>
    <col min="4" max="5" width="33.7109375" style="3" customWidth="1"/>
    <col min="6" max="7" width="32.5703125" style="3" customWidth="1"/>
    <col min="8" max="8" width="30.7109375" style="3" customWidth="1"/>
    <col min="9" max="9" width="32.5703125" style="3" customWidth="1"/>
    <col min="10" max="10" width="40" style="460" customWidth="1"/>
    <col min="11" max="11" width="33.7109375" style="390" customWidth="1"/>
    <col min="12" max="12" width="28.5703125" style="3" customWidth="1"/>
    <col min="13" max="13" width="33.5703125" style="3" customWidth="1"/>
    <col min="14" max="16384" width="11.42578125" style="3"/>
  </cols>
  <sheetData>
    <row r="1" spans="1:11" s="25" customFormat="1" ht="33.75" customHeight="1" x14ac:dyDescent="0.25">
      <c r="B1" s="26" t="s">
        <v>40</v>
      </c>
      <c r="J1" s="389"/>
    </row>
    <row r="2" spans="1:11" x14ac:dyDescent="0.25">
      <c r="J2" s="390"/>
      <c r="K2" s="3"/>
    </row>
    <row r="3" spans="1:11" s="28" customFormat="1" ht="17.25" customHeight="1" thickBot="1" x14ac:dyDescent="0.3">
      <c r="A3" s="27" t="s">
        <v>42</v>
      </c>
      <c r="B3" s="29"/>
      <c r="C3" s="29"/>
      <c r="D3" s="29"/>
      <c r="E3" s="29"/>
      <c r="F3" s="29"/>
      <c r="G3" s="29"/>
      <c r="I3" s="29"/>
      <c r="J3" s="391"/>
      <c r="K3" s="29"/>
    </row>
    <row r="4" spans="1:11" s="28" customFormat="1" ht="17.25" customHeight="1" outlineLevel="1" thickBot="1" x14ac:dyDescent="0.3">
      <c r="A4" s="27"/>
      <c r="B4" s="609" t="s">
        <v>41</v>
      </c>
      <c r="C4" s="610"/>
      <c r="D4" s="610"/>
      <c r="E4" s="610"/>
      <c r="F4" s="610"/>
      <c r="G4" s="611"/>
      <c r="H4" s="3"/>
      <c r="J4" s="392"/>
      <c r="K4" s="29"/>
    </row>
    <row r="5" spans="1:11" ht="15.75" thickBot="1" x14ac:dyDescent="0.3">
      <c r="A5" s="393"/>
      <c r="B5" s="29"/>
      <c r="C5" s="29"/>
      <c r="D5" s="29"/>
      <c r="E5" s="29"/>
      <c r="F5" s="29"/>
      <c r="G5" s="29"/>
      <c r="J5" s="390"/>
      <c r="K5" s="29"/>
    </row>
    <row r="6" spans="1:11" ht="26.25" customHeight="1" x14ac:dyDescent="0.25">
      <c r="A6" s="394"/>
      <c r="B6" s="480" t="s">
        <v>283</v>
      </c>
      <c r="C6" s="481"/>
      <c r="D6" s="481"/>
      <c r="E6" s="481"/>
      <c r="F6" s="481"/>
      <c r="G6" s="482"/>
      <c r="J6" s="390"/>
      <c r="K6" s="29"/>
    </row>
    <row r="7" spans="1:11" ht="26.25" customHeight="1" x14ac:dyDescent="0.25">
      <c r="A7" s="394"/>
      <c r="B7" s="483"/>
      <c r="C7" s="484"/>
      <c r="D7" s="484"/>
      <c r="E7" s="484"/>
      <c r="F7" s="484"/>
      <c r="G7" s="485"/>
      <c r="J7" s="390"/>
      <c r="K7" s="29"/>
    </row>
    <row r="8" spans="1:11" ht="26.25" customHeight="1" x14ac:dyDescent="0.25">
      <c r="A8" s="394"/>
      <c r="B8" s="483"/>
      <c r="C8" s="484"/>
      <c r="D8" s="484"/>
      <c r="E8" s="484"/>
      <c r="F8" s="484"/>
      <c r="G8" s="485"/>
      <c r="J8" s="390"/>
      <c r="K8" s="29"/>
    </row>
    <row r="9" spans="1:11" ht="26.25" customHeight="1" x14ac:dyDescent="0.25">
      <c r="A9" s="394"/>
      <c r="B9" s="483"/>
      <c r="C9" s="484"/>
      <c r="D9" s="484"/>
      <c r="E9" s="484"/>
      <c r="F9" s="484"/>
      <c r="G9" s="485"/>
      <c r="J9" s="390"/>
      <c r="K9" s="29"/>
    </row>
    <row r="10" spans="1:11" ht="26.25" customHeight="1" x14ac:dyDescent="0.25">
      <c r="A10" s="394"/>
      <c r="B10" s="483"/>
      <c r="C10" s="484"/>
      <c r="D10" s="484"/>
      <c r="E10" s="484"/>
      <c r="F10" s="484"/>
      <c r="G10" s="485"/>
      <c r="J10" s="390"/>
      <c r="K10" s="29"/>
    </row>
    <row r="11" spans="1:11" ht="26.25" customHeight="1" x14ac:dyDescent="0.25">
      <c r="A11" s="394"/>
      <c r="B11" s="483"/>
      <c r="C11" s="484"/>
      <c r="D11" s="484"/>
      <c r="E11" s="484"/>
      <c r="F11" s="484"/>
      <c r="G11" s="485"/>
      <c r="J11" s="390"/>
      <c r="K11" s="29"/>
    </row>
    <row r="12" spans="1:11" ht="26.25" customHeight="1" x14ac:dyDescent="0.25">
      <c r="A12" s="394"/>
      <c r="B12" s="483"/>
      <c r="C12" s="484"/>
      <c r="D12" s="484"/>
      <c r="E12" s="484"/>
      <c r="F12" s="484"/>
      <c r="G12" s="485"/>
      <c r="J12" s="390"/>
      <c r="K12" s="29"/>
    </row>
    <row r="13" spans="1:11" ht="26.25" customHeight="1" x14ac:dyDescent="0.25">
      <c r="A13" s="394"/>
      <c r="B13" s="483"/>
      <c r="C13" s="484"/>
      <c r="D13" s="484"/>
      <c r="E13" s="484"/>
      <c r="F13" s="484"/>
      <c r="G13" s="485"/>
      <c r="J13" s="390"/>
      <c r="K13" s="29"/>
    </row>
    <row r="14" spans="1:11" ht="26.25" customHeight="1" x14ac:dyDescent="0.25">
      <c r="A14" s="394"/>
      <c r="B14" s="483"/>
      <c r="C14" s="484"/>
      <c r="D14" s="484"/>
      <c r="E14" s="484"/>
      <c r="F14" s="484"/>
      <c r="G14" s="485"/>
      <c r="J14" s="390"/>
      <c r="K14" s="29"/>
    </row>
    <row r="15" spans="1:11" ht="26.25" customHeight="1" x14ac:dyDescent="0.25">
      <c r="A15" s="394"/>
      <c r="B15" s="483"/>
      <c r="C15" s="484"/>
      <c r="D15" s="484"/>
      <c r="E15" s="484"/>
      <c r="F15" s="484"/>
      <c r="G15" s="485"/>
      <c r="J15" s="390"/>
      <c r="K15" s="29"/>
    </row>
    <row r="16" spans="1:11" ht="26.25" customHeight="1" x14ac:dyDescent="0.25">
      <c r="A16" s="394"/>
      <c r="B16" s="483"/>
      <c r="C16" s="484"/>
      <c r="D16" s="484"/>
      <c r="E16" s="484"/>
      <c r="F16" s="484"/>
      <c r="G16" s="485"/>
      <c r="J16" s="390"/>
      <c r="K16" s="29"/>
    </row>
    <row r="17" spans="1:11" ht="26.25" customHeight="1" x14ac:dyDescent="0.25">
      <c r="A17" s="394"/>
      <c r="B17" s="483"/>
      <c r="C17" s="484"/>
      <c r="D17" s="484"/>
      <c r="E17" s="484"/>
      <c r="F17" s="484"/>
      <c r="G17" s="485"/>
      <c r="J17" s="390"/>
      <c r="K17" s="29"/>
    </row>
    <row r="18" spans="1:11" ht="26.25" customHeight="1" x14ac:dyDescent="0.25">
      <c r="A18" s="394"/>
      <c r="B18" s="483"/>
      <c r="C18" s="484"/>
      <c r="D18" s="484"/>
      <c r="E18" s="484"/>
      <c r="F18" s="484"/>
      <c r="G18" s="485"/>
      <c r="J18" s="390"/>
      <c r="K18" s="29"/>
    </row>
    <row r="19" spans="1:11" ht="26.25" customHeight="1" x14ac:dyDescent="0.25">
      <c r="A19" s="394"/>
      <c r="B19" s="483"/>
      <c r="C19" s="484"/>
      <c r="D19" s="484"/>
      <c r="E19" s="484"/>
      <c r="F19" s="484"/>
      <c r="G19" s="485"/>
      <c r="J19" s="390"/>
      <c r="K19" s="29"/>
    </row>
    <row r="20" spans="1:11" ht="26.25" customHeight="1" x14ac:dyDescent="0.25">
      <c r="A20" s="394"/>
      <c r="B20" s="483"/>
      <c r="C20" s="484"/>
      <c r="D20" s="484"/>
      <c r="E20" s="484"/>
      <c r="F20" s="484"/>
      <c r="G20" s="485"/>
      <c r="J20" s="390"/>
      <c r="K20" s="29"/>
    </row>
    <row r="21" spans="1:11" ht="26.25" customHeight="1" x14ac:dyDescent="0.25">
      <c r="A21" s="394"/>
      <c r="B21" s="483"/>
      <c r="C21" s="484"/>
      <c r="D21" s="484"/>
      <c r="E21" s="484"/>
      <c r="F21" s="484"/>
      <c r="G21" s="485"/>
      <c r="J21" s="390"/>
      <c r="K21" s="29"/>
    </row>
    <row r="22" spans="1:11" ht="26.25" customHeight="1" thickBot="1" x14ac:dyDescent="0.3">
      <c r="A22" s="394"/>
      <c r="B22" s="486"/>
      <c r="C22" s="487"/>
      <c r="D22" s="487"/>
      <c r="E22" s="487"/>
      <c r="F22" s="487"/>
      <c r="G22" s="488"/>
      <c r="J22" s="390"/>
      <c r="K22" s="29"/>
    </row>
    <row r="23" spans="1:11" ht="18.75" thickBot="1" x14ac:dyDescent="0.3">
      <c r="A23" s="394"/>
      <c r="B23" s="29"/>
      <c r="C23" s="29"/>
      <c r="D23" s="29"/>
      <c r="E23" s="29"/>
      <c r="F23" s="29"/>
      <c r="G23" s="29"/>
      <c r="J23" s="390"/>
      <c r="K23" s="29"/>
    </row>
    <row r="24" spans="1:11" ht="18" customHeight="1" x14ac:dyDescent="0.25">
      <c r="A24" s="394"/>
      <c r="B24" s="589" t="s">
        <v>284</v>
      </c>
      <c r="C24" s="590"/>
      <c r="D24" s="590"/>
      <c r="E24" s="590"/>
      <c r="F24" s="590"/>
      <c r="G24" s="612"/>
      <c r="J24" s="390"/>
      <c r="K24" s="29"/>
    </row>
    <row r="25" spans="1:11" ht="18" x14ac:dyDescent="0.25">
      <c r="A25" s="394"/>
      <c r="B25" s="592"/>
      <c r="C25" s="593"/>
      <c r="D25" s="593"/>
      <c r="E25" s="593"/>
      <c r="F25" s="593"/>
      <c r="G25" s="613"/>
      <c r="J25" s="390"/>
      <c r="K25" s="29"/>
    </row>
    <row r="26" spans="1:11" ht="18.75" thickBot="1" x14ac:dyDescent="0.3">
      <c r="A26" s="394"/>
      <c r="B26" s="595"/>
      <c r="C26" s="596"/>
      <c r="D26" s="596"/>
      <c r="E26" s="596"/>
      <c r="F26" s="596"/>
      <c r="G26" s="614"/>
      <c r="J26" s="390"/>
      <c r="K26" s="29"/>
    </row>
    <row r="27" spans="1:11" ht="18" x14ac:dyDescent="0.25">
      <c r="A27" s="394"/>
      <c r="B27" s="29"/>
      <c r="C27" s="29"/>
      <c r="D27" s="29"/>
      <c r="E27" s="29"/>
      <c r="F27" s="29"/>
      <c r="G27" s="29"/>
      <c r="H27" s="29"/>
      <c r="J27" s="390"/>
      <c r="K27" s="29"/>
    </row>
    <row r="28" spans="1:11" s="82" customFormat="1" ht="16.5" customHeight="1" thickBot="1" x14ac:dyDescent="0.3">
      <c r="A28" s="80"/>
      <c r="B28" s="97" t="s">
        <v>204</v>
      </c>
      <c r="C28" s="173"/>
      <c r="D28" s="79"/>
      <c r="E28" s="79"/>
      <c r="F28" s="79"/>
      <c r="G28" s="79"/>
      <c r="H28" s="79"/>
      <c r="I28" s="3"/>
      <c r="J28" s="395"/>
      <c r="K28" s="79"/>
    </row>
    <row r="29" spans="1:11" s="82" customFormat="1" ht="16.5" customHeight="1" thickBot="1" x14ac:dyDescent="0.3">
      <c r="A29" s="80"/>
      <c r="B29" s="174" t="s">
        <v>205</v>
      </c>
      <c r="C29" s="173"/>
      <c r="D29" s="79"/>
      <c r="E29" s="79"/>
      <c r="F29" s="79"/>
      <c r="G29" s="79"/>
      <c r="H29" s="79"/>
      <c r="I29" s="79"/>
      <c r="J29" s="395"/>
      <c r="K29" s="79"/>
    </row>
    <row r="30" spans="1:11" ht="18" x14ac:dyDescent="0.25">
      <c r="A30" s="394"/>
      <c r="B30" s="29"/>
      <c r="C30" s="29"/>
      <c r="D30" s="29"/>
      <c r="E30" s="29"/>
      <c r="F30" s="29"/>
      <c r="G30" s="29"/>
      <c r="H30" s="29"/>
      <c r="I30" s="29"/>
      <c r="J30" s="391"/>
      <c r="K30" s="29"/>
    </row>
    <row r="31" spans="1:11" ht="18" x14ac:dyDescent="0.25">
      <c r="A31" s="394"/>
      <c r="B31" s="29"/>
      <c r="C31" s="29"/>
      <c r="D31" s="29"/>
      <c r="E31" s="29"/>
      <c r="F31" s="29"/>
      <c r="G31" s="29"/>
      <c r="H31" s="29"/>
      <c r="I31" s="29"/>
      <c r="J31" s="391"/>
      <c r="K31" s="29"/>
    </row>
    <row r="32" spans="1:11" ht="18" x14ac:dyDescent="0.25">
      <c r="A32" s="396" t="s">
        <v>285</v>
      </c>
      <c r="B32" s="29"/>
      <c r="C32" s="29"/>
      <c r="D32" s="29"/>
      <c r="E32" s="29"/>
      <c r="F32" s="29"/>
      <c r="G32" s="29"/>
      <c r="H32" s="29"/>
      <c r="I32" s="29"/>
      <c r="J32" s="391"/>
      <c r="K32" s="29"/>
    </row>
    <row r="33" spans="1:12" ht="18.75" thickBot="1" x14ac:dyDescent="0.3">
      <c r="A33" s="396"/>
      <c r="B33" s="29"/>
      <c r="C33" s="29"/>
      <c r="D33" s="29"/>
      <c r="E33" s="29"/>
      <c r="F33" s="29"/>
      <c r="G33" s="29"/>
      <c r="H33" s="29"/>
      <c r="I33" s="29"/>
      <c r="J33" s="391"/>
      <c r="K33" s="29"/>
    </row>
    <row r="34" spans="1:12" ht="18.75" customHeight="1" thickBot="1" x14ac:dyDescent="0.3">
      <c r="A34" s="396"/>
      <c r="B34" s="397" t="s">
        <v>321</v>
      </c>
      <c r="C34" s="599" t="s">
        <v>286</v>
      </c>
      <c r="D34" s="510"/>
      <c r="E34" s="510"/>
      <c r="F34" s="510"/>
      <c r="G34" s="600"/>
      <c r="H34" s="598" t="s">
        <v>287</v>
      </c>
      <c r="I34" s="602" t="s">
        <v>288</v>
      </c>
      <c r="J34" s="608" t="s">
        <v>289</v>
      </c>
      <c r="K34" s="509" t="s">
        <v>290</v>
      </c>
      <c r="L34" s="598" t="s">
        <v>158</v>
      </c>
    </row>
    <row r="35" spans="1:12" ht="89.25" customHeight="1" thickBot="1" x14ac:dyDescent="0.3">
      <c r="B35" s="398" t="s">
        <v>291</v>
      </c>
      <c r="C35" s="35" t="s">
        <v>292</v>
      </c>
      <c r="D35" s="35" t="s">
        <v>293</v>
      </c>
      <c r="E35" s="35" t="s">
        <v>294</v>
      </c>
      <c r="F35" s="35" t="s">
        <v>295</v>
      </c>
      <c r="G35" s="35" t="s">
        <v>296</v>
      </c>
      <c r="H35" s="598"/>
      <c r="I35" s="603"/>
      <c r="J35" s="608"/>
      <c r="K35" s="601"/>
      <c r="L35" s="598"/>
    </row>
    <row r="36" spans="1:12" ht="15.75" thickBot="1" x14ac:dyDescent="0.3">
      <c r="B36" s="399" t="s">
        <v>297</v>
      </c>
      <c r="C36" s="400"/>
      <c r="D36" s="401"/>
      <c r="E36" s="402"/>
      <c r="F36" s="402"/>
      <c r="G36" s="403"/>
      <c r="H36" s="404"/>
      <c r="I36" s="405"/>
      <c r="J36" s="406"/>
      <c r="K36" s="407"/>
      <c r="L36" s="404"/>
    </row>
    <row r="37" spans="1:12" x14ac:dyDescent="0.25">
      <c r="B37" s="408" t="s">
        <v>298</v>
      </c>
      <c r="C37" s="409"/>
      <c r="D37" s="132"/>
      <c r="E37" s="132"/>
      <c r="F37" s="132"/>
      <c r="G37" s="410"/>
      <c r="H37" s="132"/>
      <c r="I37" s="411"/>
      <c r="J37" s="412"/>
      <c r="K37" s="133"/>
      <c r="L37" s="413"/>
    </row>
    <row r="38" spans="1:12" x14ac:dyDescent="0.25">
      <c r="B38" s="414" t="s">
        <v>299</v>
      </c>
      <c r="C38" s="415"/>
      <c r="D38" s="136"/>
      <c r="E38" s="136"/>
      <c r="F38" s="136"/>
      <c r="G38" s="136"/>
      <c r="H38" s="136"/>
      <c r="I38" s="416"/>
      <c r="J38" s="417"/>
      <c r="K38" s="137"/>
      <c r="L38" s="418"/>
    </row>
    <row r="39" spans="1:12" ht="15.75" thickBot="1" x14ac:dyDescent="0.3">
      <c r="B39" s="419" t="s">
        <v>300</v>
      </c>
      <c r="C39" s="420"/>
      <c r="D39" s="140"/>
      <c r="E39" s="140"/>
      <c r="F39" s="140"/>
      <c r="G39" s="421"/>
      <c r="H39" s="140"/>
      <c r="I39" s="422"/>
      <c r="J39" s="423"/>
      <c r="K39" s="141"/>
      <c r="L39" s="424"/>
    </row>
    <row r="40" spans="1:12" ht="15.75" thickBot="1" x14ac:dyDescent="0.3">
      <c r="B40" s="399" t="s">
        <v>301</v>
      </c>
      <c r="C40" s="425"/>
      <c r="D40" s="154"/>
      <c r="E40" s="426"/>
      <c r="F40" s="426"/>
      <c r="G40" s="403"/>
      <c r="H40" s="427"/>
      <c r="I40" s="428"/>
      <c r="J40" s="429"/>
      <c r="K40" s="430"/>
      <c r="L40" s="427"/>
    </row>
    <row r="41" spans="1:12" x14ac:dyDescent="0.25">
      <c r="B41" s="408" t="s">
        <v>298</v>
      </c>
      <c r="C41" s="409"/>
      <c r="D41" s="132"/>
      <c r="E41" s="132"/>
      <c r="F41" s="132"/>
      <c r="G41" s="410"/>
      <c r="H41" s="132"/>
      <c r="I41" s="411"/>
      <c r="J41" s="412"/>
      <c r="K41" s="133"/>
      <c r="L41" s="413"/>
    </row>
    <row r="42" spans="1:12" x14ac:dyDescent="0.25">
      <c r="B42" s="414" t="s">
        <v>299</v>
      </c>
      <c r="C42" s="415"/>
      <c r="D42" s="136"/>
      <c r="E42" s="136"/>
      <c r="F42" s="136"/>
      <c r="G42" s="136"/>
      <c r="H42" s="136"/>
      <c r="I42" s="416"/>
      <c r="J42" s="417"/>
      <c r="K42" s="137"/>
      <c r="L42" s="418"/>
    </row>
    <row r="43" spans="1:12" ht="15.75" thickBot="1" x14ac:dyDescent="0.3">
      <c r="B43" s="419" t="s">
        <v>300</v>
      </c>
      <c r="C43" s="420"/>
      <c r="D43" s="140"/>
      <c r="E43" s="140"/>
      <c r="F43" s="140"/>
      <c r="G43" s="421"/>
      <c r="H43" s="140"/>
      <c r="I43" s="422"/>
      <c r="J43" s="423"/>
      <c r="K43" s="141"/>
      <c r="L43" s="424"/>
    </row>
    <row r="44" spans="1:12" ht="15.75" thickBot="1" x14ac:dyDescent="0.3">
      <c r="B44" s="399" t="s">
        <v>302</v>
      </c>
      <c r="C44" s="431"/>
      <c r="D44" s="432"/>
      <c r="E44" s="433"/>
      <c r="F44" s="300"/>
      <c r="G44" s="403"/>
      <c r="H44" s="434"/>
      <c r="I44" s="435"/>
      <c r="J44" s="436"/>
      <c r="K44" s="437"/>
      <c r="L44" s="434"/>
    </row>
    <row r="45" spans="1:12" x14ac:dyDescent="0.25">
      <c r="B45" s="408" t="s">
        <v>298</v>
      </c>
      <c r="C45" s="409"/>
      <c r="D45" s="132"/>
      <c r="E45" s="132"/>
      <c r="F45" s="132"/>
      <c r="G45" s="410"/>
      <c r="H45" s="132"/>
      <c r="I45" s="411"/>
      <c r="J45" s="412"/>
      <c r="K45" s="133"/>
      <c r="L45" s="413"/>
    </row>
    <row r="46" spans="1:12" x14ac:dyDescent="0.25">
      <c r="B46" s="414" t="s">
        <v>299</v>
      </c>
      <c r="C46" s="415"/>
      <c r="D46" s="136"/>
      <c r="E46" s="136"/>
      <c r="F46" s="136"/>
      <c r="G46" s="136"/>
      <c r="H46" s="136"/>
      <c r="I46" s="416"/>
      <c r="J46" s="417"/>
      <c r="K46" s="137"/>
      <c r="L46" s="418"/>
    </row>
    <row r="47" spans="1:12" ht="15.75" thickBot="1" x14ac:dyDescent="0.3">
      <c r="B47" s="419" t="s">
        <v>300</v>
      </c>
      <c r="C47" s="420"/>
      <c r="D47" s="140"/>
      <c r="E47" s="140"/>
      <c r="F47" s="140"/>
      <c r="G47" s="421"/>
      <c r="H47" s="140"/>
      <c r="I47" s="422"/>
      <c r="J47" s="423"/>
      <c r="K47" s="141"/>
      <c r="L47" s="424"/>
    </row>
    <row r="48" spans="1:12" ht="15.75" thickBot="1" x14ac:dyDescent="0.3">
      <c r="B48" s="438" t="s">
        <v>303</v>
      </c>
      <c r="C48" s="431"/>
      <c r="D48" s="432"/>
      <c r="E48" s="433"/>
      <c r="F48" s="300"/>
      <c r="G48" s="403"/>
      <c r="H48" s="434"/>
      <c r="I48" s="435"/>
      <c r="J48" s="436"/>
      <c r="K48" s="437"/>
      <c r="L48" s="434"/>
    </row>
    <row r="49" spans="1:12" x14ac:dyDescent="0.25">
      <c r="B49" s="408" t="s">
        <v>298</v>
      </c>
      <c r="C49" s="409"/>
      <c r="D49" s="132"/>
      <c r="E49" s="132"/>
      <c r="F49" s="132"/>
      <c r="G49" s="410"/>
      <c r="H49" s="132"/>
      <c r="I49" s="411"/>
      <c r="J49" s="412"/>
      <c r="K49" s="133"/>
      <c r="L49" s="413"/>
    </row>
    <row r="50" spans="1:12" x14ac:dyDescent="0.25">
      <c r="B50" s="414" t="s">
        <v>299</v>
      </c>
      <c r="C50" s="415"/>
      <c r="D50" s="136"/>
      <c r="E50" s="136"/>
      <c r="F50" s="136"/>
      <c r="G50" s="136"/>
      <c r="H50" s="136"/>
      <c r="I50" s="416"/>
      <c r="J50" s="417"/>
      <c r="K50" s="137"/>
      <c r="L50" s="418"/>
    </row>
    <row r="51" spans="1:12" ht="15.75" thickBot="1" x14ac:dyDescent="0.3">
      <c r="B51" s="419" t="s">
        <v>300</v>
      </c>
      <c r="C51" s="420"/>
      <c r="D51" s="140"/>
      <c r="E51" s="140"/>
      <c r="F51" s="140"/>
      <c r="G51" s="421"/>
      <c r="H51" s="140"/>
      <c r="I51" s="422"/>
      <c r="J51" s="423"/>
      <c r="K51" s="141"/>
      <c r="L51" s="424"/>
    </row>
    <row r="52" spans="1:12" ht="15.75" thickBot="1" x14ac:dyDescent="0.3">
      <c r="B52" s="438" t="s">
        <v>304</v>
      </c>
      <c r="C52" s="439"/>
      <c r="D52" s="440"/>
      <c r="E52" s="441"/>
      <c r="F52" s="309"/>
      <c r="G52" s="403"/>
      <c r="H52" s="442"/>
      <c r="I52" s="443"/>
      <c r="J52" s="436"/>
      <c r="K52" s="437"/>
      <c r="L52" s="442"/>
    </row>
    <row r="53" spans="1:12" x14ac:dyDescent="0.25">
      <c r="B53" s="408" t="s">
        <v>298</v>
      </c>
      <c r="C53" s="409"/>
      <c r="D53" s="132"/>
      <c r="E53" s="132"/>
      <c r="F53" s="132"/>
      <c r="G53" s="410"/>
      <c r="H53" s="132"/>
      <c r="I53" s="411"/>
      <c r="J53" s="412"/>
      <c r="K53" s="133"/>
      <c r="L53" s="413"/>
    </row>
    <row r="54" spans="1:12" x14ac:dyDescent="0.25">
      <c r="B54" s="414" t="s">
        <v>299</v>
      </c>
      <c r="C54" s="415"/>
      <c r="D54" s="136"/>
      <c r="E54" s="136"/>
      <c r="F54" s="136"/>
      <c r="G54" s="136"/>
      <c r="H54" s="136"/>
      <c r="I54" s="416"/>
      <c r="J54" s="417"/>
      <c r="K54" s="137"/>
      <c r="L54" s="418"/>
    </row>
    <row r="55" spans="1:12" ht="15.75" thickBot="1" x14ac:dyDescent="0.3">
      <c r="B55" s="419" t="s">
        <v>300</v>
      </c>
      <c r="C55" s="420"/>
      <c r="D55" s="140"/>
      <c r="E55" s="140"/>
      <c r="F55" s="140"/>
      <c r="G55" s="421"/>
      <c r="H55" s="140"/>
      <c r="I55" s="422"/>
      <c r="J55" s="423"/>
      <c r="K55" s="141"/>
      <c r="L55" s="424"/>
    </row>
    <row r="56" spans="1:12" ht="15.75" thickBot="1" x14ac:dyDescent="0.3">
      <c r="B56" s="438" t="s">
        <v>305</v>
      </c>
      <c r="C56" s="439"/>
      <c r="D56" s="440"/>
      <c r="E56" s="441"/>
      <c r="F56" s="309"/>
      <c r="G56" s="403"/>
      <c r="H56" s="442"/>
      <c r="I56" s="443"/>
      <c r="J56" s="436"/>
      <c r="K56" s="437"/>
      <c r="L56" s="442"/>
    </row>
    <row r="57" spans="1:12" x14ac:dyDescent="0.25">
      <c r="B57" s="408" t="s">
        <v>298</v>
      </c>
      <c r="C57" s="409"/>
      <c r="D57" s="132"/>
      <c r="E57" s="132"/>
      <c r="F57" s="132"/>
      <c r="G57" s="410"/>
      <c r="H57" s="132"/>
      <c r="I57" s="411"/>
      <c r="J57" s="412"/>
      <c r="K57" s="133"/>
      <c r="L57" s="413"/>
    </row>
    <row r="58" spans="1:12" x14ac:dyDescent="0.25">
      <c r="B58" s="414" t="s">
        <v>299</v>
      </c>
      <c r="C58" s="415"/>
      <c r="D58" s="136"/>
      <c r="E58" s="136"/>
      <c r="F58" s="136"/>
      <c r="G58" s="136"/>
      <c r="H58" s="136"/>
      <c r="I58" s="416"/>
      <c r="J58" s="417"/>
      <c r="K58" s="137"/>
      <c r="L58" s="418"/>
    </row>
    <row r="59" spans="1:12" ht="15.75" thickBot="1" x14ac:dyDescent="0.3">
      <c r="B59" s="444" t="s">
        <v>300</v>
      </c>
      <c r="C59" s="420"/>
      <c r="D59" s="140"/>
      <c r="E59" s="140"/>
      <c r="F59" s="140"/>
      <c r="G59" s="140"/>
      <c r="H59" s="140"/>
      <c r="I59" s="422"/>
      <c r="J59" s="423"/>
      <c r="K59" s="141"/>
      <c r="L59" s="424"/>
    </row>
    <row r="60" spans="1:12" x14ac:dyDescent="0.25">
      <c r="B60" s="29"/>
      <c r="C60" s="29"/>
      <c r="D60" s="29"/>
      <c r="E60" s="29"/>
      <c r="F60" s="29"/>
      <c r="G60" s="29"/>
      <c r="H60" s="29"/>
      <c r="I60" s="29"/>
      <c r="J60" s="391"/>
      <c r="K60" s="29"/>
    </row>
    <row r="61" spans="1:12" x14ac:dyDescent="0.25">
      <c r="B61" s="29"/>
      <c r="C61" s="29"/>
      <c r="D61" s="29"/>
      <c r="E61" s="29"/>
      <c r="F61" s="29"/>
      <c r="G61" s="29"/>
      <c r="H61" s="29"/>
      <c r="I61" s="29"/>
      <c r="J61" s="391"/>
      <c r="K61" s="29"/>
    </row>
    <row r="62" spans="1:12" x14ac:dyDescent="0.25">
      <c r="B62" s="29"/>
      <c r="C62" s="29"/>
      <c r="D62" s="29"/>
      <c r="E62" s="29"/>
      <c r="F62" s="29"/>
      <c r="G62" s="29"/>
      <c r="H62" s="29"/>
      <c r="I62" s="29"/>
      <c r="J62" s="391"/>
      <c r="K62" s="29"/>
    </row>
    <row r="63" spans="1:12" ht="18" x14ac:dyDescent="0.25">
      <c r="A63" s="396" t="s">
        <v>307</v>
      </c>
      <c r="B63" s="29"/>
      <c r="C63" s="29"/>
      <c r="D63" s="29"/>
      <c r="E63" s="29"/>
      <c r="F63" s="29"/>
      <c r="G63" s="29"/>
      <c r="H63" s="29"/>
      <c r="I63" s="29"/>
      <c r="J63" s="391"/>
      <c r="K63" s="29"/>
    </row>
    <row r="64" spans="1:12" ht="18.75" thickBot="1" x14ac:dyDescent="0.3">
      <c r="A64" s="396"/>
      <c r="B64" s="29"/>
      <c r="C64" s="29"/>
      <c r="D64" s="29"/>
      <c r="E64" s="29"/>
      <c r="F64" s="29"/>
      <c r="G64" s="29"/>
      <c r="H64" s="29"/>
      <c r="I64" s="29"/>
      <c r="J64" s="391"/>
      <c r="K64" s="29"/>
    </row>
    <row r="65" spans="1:13" ht="18.75" customHeight="1" thickBot="1" x14ac:dyDescent="0.3">
      <c r="A65" s="396"/>
      <c r="B65" s="397" t="s">
        <v>321</v>
      </c>
      <c r="C65" s="599" t="s">
        <v>286</v>
      </c>
      <c r="D65" s="510"/>
      <c r="E65" s="510"/>
      <c r="F65" s="510"/>
      <c r="G65" s="600"/>
      <c r="H65" s="509" t="s">
        <v>306</v>
      </c>
      <c r="I65" s="602" t="s">
        <v>288</v>
      </c>
      <c r="J65" s="604" t="s">
        <v>308</v>
      </c>
      <c r="K65" s="606" t="s">
        <v>289</v>
      </c>
      <c r="L65" s="598" t="s">
        <v>290</v>
      </c>
      <c r="M65" s="598" t="s">
        <v>158</v>
      </c>
    </row>
    <row r="66" spans="1:13" ht="89.25" customHeight="1" thickBot="1" x14ac:dyDescent="0.3">
      <c r="B66" s="398" t="s">
        <v>291</v>
      </c>
      <c r="C66" s="35" t="s">
        <v>292</v>
      </c>
      <c r="D66" s="35" t="s">
        <v>293</v>
      </c>
      <c r="E66" s="35" t="s">
        <v>294</v>
      </c>
      <c r="F66" s="35" t="s">
        <v>295</v>
      </c>
      <c r="G66" s="35" t="s">
        <v>296</v>
      </c>
      <c r="H66" s="601"/>
      <c r="I66" s="603"/>
      <c r="J66" s="605"/>
      <c r="K66" s="607"/>
      <c r="L66" s="598"/>
      <c r="M66" s="598"/>
    </row>
    <row r="67" spans="1:13" ht="15.75" thickBot="1" x14ac:dyDescent="0.3">
      <c r="B67" s="399" t="s">
        <v>297</v>
      </c>
      <c r="C67" s="400"/>
      <c r="D67" s="401"/>
      <c r="E67" s="402"/>
      <c r="F67" s="445"/>
      <c r="G67" s="446"/>
      <c r="H67" s="407"/>
      <c r="I67" s="405"/>
      <c r="J67" s="447"/>
      <c r="K67" s="448"/>
      <c r="L67" s="404"/>
      <c r="M67" s="404"/>
    </row>
    <row r="68" spans="1:13" x14ac:dyDescent="0.25">
      <c r="B68" s="408" t="s">
        <v>298</v>
      </c>
      <c r="C68" s="409"/>
      <c r="D68" s="132"/>
      <c r="E68" s="132"/>
      <c r="F68" s="132"/>
      <c r="G68" s="132"/>
      <c r="H68" s="133"/>
      <c r="I68" s="411"/>
      <c r="J68" s="133"/>
      <c r="K68" s="412"/>
      <c r="L68" s="132"/>
      <c r="M68" s="413"/>
    </row>
    <row r="69" spans="1:13" x14ac:dyDescent="0.25">
      <c r="B69" s="414" t="s">
        <v>299</v>
      </c>
      <c r="C69" s="415"/>
      <c r="D69" s="136"/>
      <c r="E69" s="136"/>
      <c r="F69" s="136"/>
      <c r="G69" s="136"/>
      <c r="H69" s="137"/>
      <c r="I69" s="416"/>
      <c r="J69" s="137"/>
      <c r="K69" s="417"/>
      <c r="L69" s="136"/>
      <c r="M69" s="418"/>
    </row>
    <row r="70" spans="1:13" ht="15.75" thickBot="1" x14ac:dyDescent="0.3">
      <c r="B70" s="419" t="s">
        <v>300</v>
      </c>
      <c r="C70" s="420"/>
      <c r="D70" s="140"/>
      <c r="E70" s="140"/>
      <c r="F70" s="140"/>
      <c r="G70" s="140"/>
      <c r="H70" s="141"/>
      <c r="I70" s="422"/>
      <c r="J70" s="141"/>
      <c r="K70" s="423"/>
      <c r="L70" s="140"/>
      <c r="M70" s="424"/>
    </row>
    <row r="71" spans="1:13" ht="15.75" thickBot="1" x14ac:dyDescent="0.3">
      <c r="B71" s="399" t="s">
        <v>301</v>
      </c>
      <c r="C71" s="449"/>
      <c r="D71" s="450"/>
      <c r="E71" s="451"/>
      <c r="F71" s="452"/>
      <c r="G71" s="453"/>
      <c r="H71" s="407"/>
      <c r="I71" s="454"/>
      <c r="J71" s="455"/>
      <c r="K71" s="448"/>
      <c r="L71" s="456"/>
      <c r="M71" s="456"/>
    </row>
    <row r="72" spans="1:13" x14ac:dyDescent="0.25">
      <c r="B72" s="408" t="s">
        <v>298</v>
      </c>
      <c r="C72" s="132"/>
      <c r="D72" s="132"/>
      <c r="E72" s="132"/>
      <c r="F72" s="132"/>
      <c r="G72" s="132"/>
      <c r="H72" s="133"/>
      <c r="I72" s="411"/>
      <c r="J72" s="133"/>
      <c r="K72" s="412"/>
      <c r="L72" s="132"/>
      <c r="M72" s="413"/>
    </row>
    <row r="73" spans="1:13" x14ac:dyDescent="0.25">
      <c r="B73" s="414" t="s">
        <v>299</v>
      </c>
      <c r="C73" s="136"/>
      <c r="D73" s="136"/>
      <c r="E73" s="136"/>
      <c r="F73" s="136"/>
      <c r="G73" s="136"/>
      <c r="H73" s="137"/>
      <c r="I73" s="416"/>
      <c r="J73" s="137"/>
      <c r="K73" s="417"/>
      <c r="L73" s="136"/>
      <c r="M73" s="418"/>
    </row>
    <row r="74" spans="1:13" ht="15.75" thickBot="1" x14ac:dyDescent="0.3">
      <c r="B74" s="419" t="s">
        <v>300</v>
      </c>
      <c r="C74" s="140"/>
      <c r="D74" s="140"/>
      <c r="E74" s="140"/>
      <c r="F74" s="140"/>
      <c r="G74" s="140"/>
      <c r="H74" s="141"/>
      <c r="I74" s="422"/>
      <c r="J74" s="141"/>
      <c r="K74" s="423"/>
      <c r="L74" s="140"/>
      <c r="M74" s="424"/>
    </row>
    <row r="75" spans="1:13" ht="15.75" thickBot="1" x14ac:dyDescent="0.3">
      <c r="B75" s="399" t="s">
        <v>302</v>
      </c>
      <c r="C75" s="457"/>
      <c r="D75" s="458"/>
      <c r="E75" s="459"/>
      <c r="F75" s="452"/>
      <c r="G75" s="453"/>
      <c r="H75" s="407"/>
      <c r="I75" s="454"/>
      <c r="J75" s="455"/>
      <c r="K75" s="448"/>
      <c r="L75" s="456"/>
      <c r="M75" s="456"/>
    </row>
    <row r="76" spans="1:13" x14ac:dyDescent="0.25">
      <c r="B76" s="408" t="s">
        <v>298</v>
      </c>
      <c r="C76" s="409"/>
      <c r="D76" s="409"/>
      <c r="E76" s="409"/>
      <c r="F76" s="132"/>
      <c r="G76" s="132"/>
      <c r="H76" s="133"/>
      <c r="I76" s="411"/>
      <c r="J76" s="133"/>
      <c r="K76" s="412"/>
      <c r="L76" s="132"/>
      <c r="M76" s="413"/>
    </row>
    <row r="77" spans="1:13" x14ac:dyDescent="0.25">
      <c r="B77" s="414" t="s">
        <v>299</v>
      </c>
      <c r="C77" s="415"/>
      <c r="D77" s="415"/>
      <c r="E77" s="415"/>
      <c r="F77" s="136"/>
      <c r="G77" s="136"/>
      <c r="H77" s="137"/>
      <c r="I77" s="416"/>
      <c r="J77" s="137"/>
      <c r="K77" s="417"/>
      <c r="L77" s="136"/>
      <c r="M77" s="418"/>
    </row>
    <row r="78" spans="1:13" ht="15.75" thickBot="1" x14ac:dyDescent="0.3">
      <c r="B78" s="419" t="s">
        <v>300</v>
      </c>
      <c r="C78" s="420"/>
      <c r="D78" s="420"/>
      <c r="E78" s="420"/>
      <c r="F78" s="140"/>
      <c r="G78" s="140"/>
      <c r="H78" s="141"/>
      <c r="I78" s="422"/>
      <c r="J78" s="141"/>
      <c r="K78" s="423"/>
      <c r="L78" s="140"/>
      <c r="M78" s="424"/>
    </row>
    <row r="79" spans="1:13" ht="15.75" thickBot="1" x14ac:dyDescent="0.3">
      <c r="B79" s="438" t="s">
        <v>303</v>
      </c>
      <c r="C79" s="457"/>
      <c r="D79" s="458"/>
      <c r="E79" s="459"/>
      <c r="F79" s="452"/>
      <c r="G79" s="453"/>
      <c r="H79" s="407"/>
      <c r="I79" s="454"/>
      <c r="J79" s="455"/>
      <c r="K79" s="448"/>
      <c r="L79" s="456"/>
      <c r="M79" s="456"/>
    </row>
    <row r="80" spans="1:13" x14ac:dyDescent="0.25">
      <c r="B80" s="408" t="s">
        <v>298</v>
      </c>
      <c r="C80" s="409"/>
      <c r="D80" s="409"/>
      <c r="E80" s="409"/>
      <c r="F80" s="132"/>
      <c r="G80" s="132"/>
      <c r="H80" s="133"/>
      <c r="I80" s="411"/>
      <c r="J80" s="133"/>
      <c r="K80" s="412"/>
      <c r="L80" s="132"/>
      <c r="M80" s="413"/>
    </row>
    <row r="81" spans="1:13" x14ac:dyDescent="0.25">
      <c r="B81" s="414" t="s">
        <v>299</v>
      </c>
      <c r="C81" s="415"/>
      <c r="D81" s="415"/>
      <c r="E81" s="415"/>
      <c r="F81" s="136"/>
      <c r="G81" s="136"/>
      <c r="H81" s="137"/>
      <c r="I81" s="416"/>
      <c r="J81" s="137"/>
      <c r="K81" s="417"/>
      <c r="L81" s="136"/>
      <c r="M81" s="418"/>
    </row>
    <row r="82" spans="1:13" ht="15.75" thickBot="1" x14ac:dyDescent="0.3">
      <c r="B82" s="419" t="s">
        <v>300</v>
      </c>
      <c r="C82" s="420"/>
      <c r="D82" s="420"/>
      <c r="E82" s="420"/>
      <c r="F82" s="140"/>
      <c r="G82" s="140"/>
      <c r="H82" s="141"/>
      <c r="I82" s="422"/>
      <c r="J82" s="141"/>
      <c r="K82" s="423"/>
      <c r="L82" s="140"/>
      <c r="M82" s="424"/>
    </row>
    <row r="83" spans="1:13" ht="15.75" thickBot="1" x14ac:dyDescent="0.3">
      <c r="B83" s="438" t="s">
        <v>304</v>
      </c>
      <c r="C83" s="457"/>
      <c r="D83" s="458"/>
      <c r="E83" s="459"/>
      <c r="F83" s="452"/>
      <c r="G83" s="453"/>
      <c r="H83" s="407"/>
      <c r="I83" s="454"/>
      <c r="J83" s="455"/>
      <c r="K83" s="448"/>
      <c r="L83" s="456"/>
      <c r="M83" s="456"/>
    </row>
    <row r="84" spans="1:13" x14ac:dyDescent="0.25">
      <c r="B84" s="408" t="s">
        <v>298</v>
      </c>
      <c r="C84" s="409"/>
      <c r="D84" s="409"/>
      <c r="E84" s="409"/>
      <c r="F84" s="132"/>
      <c r="G84" s="132"/>
      <c r="H84" s="133"/>
      <c r="I84" s="411"/>
      <c r="J84" s="133"/>
      <c r="K84" s="412"/>
      <c r="L84" s="132"/>
      <c r="M84" s="413"/>
    </row>
    <row r="85" spans="1:13" x14ac:dyDescent="0.25">
      <c r="B85" s="414" t="s">
        <v>299</v>
      </c>
      <c r="C85" s="415"/>
      <c r="D85" s="415"/>
      <c r="E85" s="415"/>
      <c r="F85" s="136"/>
      <c r="G85" s="136"/>
      <c r="H85" s="137"/>
      <c r="I85" s="416"/>
      <c r="J85" s="137"/>
      <c r="K85" s="417"/>
      <c r="L85" s="136"/>
      <c r="M85" s="418"/>
    </row>
    <row r="86" spans="1:13" ht="15.75" thickBot="1" x14ac:dyDescent="0.3">
      <c r="B86" s="419" t="s">
        <v>300</v>
      </c>
      <c r="C86" s="420"/>
      <c r="D86" s="420"/>
      <c r="E86" s="420"/>
      <c r="F86" s="140"/>
      <c r="G86" s="140"/>
      <c r="H86" s="141"/>
      <c r="I86" s="422"/>
      <c r="J86" s="141"/>
      <c r="K86" s="423"/>
      <c r="L86" s="140"/>
      <c r="M86" s="424"/>
    </row>
    <row r="87" spans="1:13" ht="15.75" thickBot="1" x14ac:dyDescent="0.3">
      <c r="B87" s="438" t="s">
        <v>305</v>
      </c>
      <c r="C87" s="457"/>
      <c r="D87" s="458"/>
      <c r="E87" s="459"/>
      <c r="F87" s="452"/>
      <c r="G87" s="453"/>
      <c r="H87" s="407"/>
      <c r="I87" s="454"/>
      <c r="J87" s="455"/>
      <c r="K87" s="448"/>
      <c r="L87" s="456"/>
      <c r="M87" s="456"/>
    </row>
    <row r="88" spans="1:13" x14ac:dyDescent="0.25">
      <c r="B88" s="408" t="s">
        <v>298</v>
      </c>
      <c r="C88" s="409"/>
      <c r="D88" s="409"/>
      <c r="E88" s="409"/>
      <c r="F88" s="132"/>
      <c r="G88" s="132"/>
      <c r="H88" s="133"/>
      <c r="I88" s="411"/>
      <c r="J88" s="133"/>
      <c r="K88" s="412"/>
      <c r="L88" s="132"/>
      <c r="M88" s="413"/>
    </row>
    <row r="89" spans="1:13" x14ac:dyDescent="0.25">
      <c r="B89" s="414" t="s">
        <v>299</v>
      </c>
      <c r="C89" s="415"/>
      <c r="D89" s="415"/>
      <c r="E89" s="415"/>
      <c r="F89" s="136"/>
      <c r="G89" s="136"/>
      <c r="H89" s="137"/>
      <c r="I89" s="416"/>
      <c r="J89" s="137"/>
      <c r="K89" s="417"/>
      <c r="L89" s="136"/>
      <c r="M89" s="418"/>
    </row>
    <row r="90" spans="1:13" ht="15.75" thickBot="1" x14ac:dyDescent="0.3">
      <c r="B90" s="444" t="s">
        <v>300</v>
      </c>
      <c r="C90" s="140"/>
      <c r="D90" s="140"/>
      <c r="E90" s="140"/>
      <c r="F90" s="140"/>
      <c r="G90" s="140"/>
      <c r="H90" s="141"/>
      <c r="I90" s="422"/>
      <c r="J90" s="141"/>
      <c r="K90" s="423"/>
      <c r="L90" s="140"/>
      <c r="M90" s="424"/>
    </row>
    <row r="91" spans="1:13" x14ac:dyDescent="0.25">
      <c r="B91" s="29"/>
      <c r="C91" s="29"/>
      <c r="D91" s="29"/>
      <c r="E91" s="29"/>
      <c r="F91" s="29"/>
      <c r="G91" s="29"/>
      <c r="H91" s="29"/>
      <c r="I91" s="29"/>
      <c r="K91" s="391"/>
      <c r="L91" s="29"/>
    </row>
    <row r="92" spans="1:13" x14ac:dyDescent="0.25">
      <c r="B92" s="29"/>
      <c r="C92" s="29"/>
      <c r="D92" s="29"/>
      <c r="E92" s="29"/>
      <c r="F92" s="29"/>
      <c r="G92" s="29"/>
      <c r="H92" s="29"/>
      <c r="I92" s="29"/>
      <c r="K92" s="391"/>
      <c r="L92" s="29"/>
    </row>
    <row r="93" spans="1:13" ht="18" x14ac:dyDescent="0.25">
      <c r="A93" s="396" t="s">
        <v>309</v>
      </c>
      <c r="B93" s="29"/>
      <c r="C93" s="29"/>
      <c r="D93" s="29"/>
      <c r="E93" s="29"/>
      <c r="F93" s="29"/>
      <c r="G93" s="29"/>
      <c r="H93" s="29"/>
      <c r="I93" s="29"/>
      <c r="J93" s="461"/>
      <c r="K93" s="391"/>
    </row>
    <row r="94" spans="1:13" ht="18.75" thickBot="1" x14ac:dyDescent="0.3">
      <c r="A94" s="396"/>
      <c r="B94" s="29"/>
      <c r="C94" s="29"/>
      <c r="D94" s="29"/>
      <c r="E94" s="29"/>
      <c r="F94" s="29"/>
      <c r="G94" s="29"/>
      <c r="H94" s="29"/>
    </row>
    <row r="95" spans="1:13" ht="32.25" customHeight="1" x14ac:dyDescent="0.25">
      <c r="A95" s="396"/>
      <c r="B95" s="589" t="s">
        <v>310</v>
      </c>
      <c r="C95" s="590"/>
      <c r="D95" s="590"/>
      <c r="E95" s="590"/>
      <c r="F95" s="590"/>
      <c r="G95" s="591"/>
      <c r="H95" s="29"/>
    </row>
    <row r="96" spans="1:13" ht="32.25" customHeight="1" x14ac:dyDescent="0.25">
      <c r="A96" s="396"/>
      <c r="B96" s="592"/>
      <c r="C96" s="593"/>
      <c r="D96" s="593"/>
      <c r="E96" s="593"/>
      <c r="F96" s="593"/>
      <c r="G96" s="594"/>
      <c r="H96" s="29"/>
    </row>
    <row r="97" spans="1:11" ht="32.25" customHeight="1" thickBot="1" x14ac:dyDescent="0.3">
      <c r="A97" s="396"/>
      <c r="B97" s="595"/>
      <c r="C97" s="596"/>
      <c r="D97" s="596"/>
      <c r="E97" s="596"/>
      <c r="F97" s="596"/>
      <c r="G97" s="597"/>
      <c r="H97" s="29"/>
    </row>
    <row r="98" spans="1:11" ht="18.75" thickBot="1" x14ac:dyDescent="0.3">
      <c r="A98" s="396"/>
      <c r="B98" s="29"/>
      <c r="C98" s="29"/>
      <c r="D98" s="29"/>
      <c r="E98" s="29"/>
      <c r="F98" s="29"/>
      <c r="G98" s="29"/>
      <c r="H98" s="29"/>
    </row>
    <row r="99" spans="1:11" ht="18.75" customHeight="1" thickBot="1" x14ac:dyDescent="0.3">
      <c r="A99" s="396"/>
      <c r="B99" s="462" t="s">
        <v>321</v>
      </c>
      <c r="D99" s="29"/>
      <c r="E99" s="29"/>
      <c r="F99" s="29"/>
      <c r="G99" s="29"/>
      <c r="H99" s="29"/>
    </row>
    <row r="100" spans="1:11" ht="26.25" thickBot="1" x14ac:dyDescent="0.3">
      <c r="B100" s="398" t="s">
        <v>291</v>
      </c>
      <c r="C100" s="398" t="s">
        <v>311</v>
      </c>
      <c r="D100" s="39" t="s">
        <v>312</v>
      </c>
      <c r="E100" s="39" t="s">
        <v>313</v>
      </c>
      <c r="F100" s="39" t="s">
        <v>158</v>
      </c>
      <c r="G100" s="29"/>
      <c r="I100" s="29"/>
      <c r="J100" s="461"/>
      <c r="K100" s="391"/>
    </row>
    <row r="101" spans="1:11" ht="39" customHeight="1" x14ac:dyDescent="0.25">
      <c r="B101" s="463" t="s">
        <v>292</v>
      </c>
      <c r="C101" s="464" t="s">
        <v>314</v>
      </c>
      <c r="D101" s="465"/>
      <c r="E101" s="466">
        <v>0</v>
      </c>
      <c r="F101" s="194">
        <v>0</v>
      </c>
    </row>
    <row r="102" spans="1:11" ht="39" customHeight="1" x14ac:dyDescent="0.25">
      <c r="B102" s="467"/>
      <c r="C102" s="468" t="s">
        <v>315</v>
      </c>
      <c r="D102" s="469">
        <v>0</v>
      </c>
      <c r="E102" s="470"/>
      <c r="F102" s="196">
        <v>0</v>
      </c>
    </row>
    <row r="103" spans="1:11" ht="39" customHeight="1" x14ac:dyDescent="0.25">
      <c r="B103" s="471" t="s">
        <v>293</v>
      </c>
      <c r="C103" s="468" t="s">
        <v>316</v>
      </c>
      <c r="D103" s="472"/>
      <c r="E103" s="433">
        <v>0</v>
      </c>
      <c r="F103" s="196">
        <v>0</v>
      </c>
    </row>
    <row r="104" spans="1:11" ht="39" customHeight="1" x14ac:dyDescent="0.25">
      <c r="B104" s="467"/>
      <c r="C104" s="468" t="s">
        <v>317</v>
      </c>
      <c r="D104" s="469">
        <v>0</v>
      </c>
      <c r="E104" s="470"/>
      <c r="F104" s="196">
        <v>0</v>
      </c>
    </row>
    <row r="105" spans="1:11" ht="39" customHeight="1" x14ac:dyDescent="0.25">
      <c r="B105" s="471" t="s">
        <v>318</v>
      </c>
      <c r="C105" s="468" t="s">
        <v>319</v>
      </c>
      <c r="D105" s="472"/>
      <c r="E105" s="433">
        <v>0</v>
      </c>
      <c r="F105" s="196">
        <v>0</v>
      </c>
    </row>
    <row r="106" spans="1:11" ht="39" customHeight="1" x14ac:dyDescent="0.25">
      <c r="B106" s="467"/>
      <c r="C106" s="468" t="s">
        <v>320</v>
      </c>
      <c r="D106" s="469">
        <v>0</v>
      </c>
      <c r="E106" s="470"/>
      <c r="F106" s="196">
        <v>0</v>
      </c>
    </row>
    <row r="107" spans="1:11" ht="45" customHeight="1" thickBot="1" x14ac:dyDescent="0.3">
      <c r="B107" s="473" t="s">
        <v>295</v>
      </c>
      <c r="C107" s="474" t="s">
        <v>295</v>
      </c>
      <c r="D107" s="305">
        <v>0</v>
      </c>
      <c r="E107" s="475">
        <v>0</v>
      </c>
      <c r="F107" s="196">
        <v>0</v>
      </c>
    </row>
    <row r="108" spans="1:11" ht="14.25" customHeight="1" x14ac:dyDescent="0.25">
      <c r="B108" s="29"/>
    </row>
    <row r="109" spans="1:11" ht="14.25" customHeight="1" x14ac:dyDescent="0.25"/>
  </sheetData>
  <mergeCells count="17">
    <mergeCell ref="J34:J35"/>
    <mergeCell ref="K34:K35"/>
    <mergeCell ref="L34:L35"/>
    <mergeCell ref="B4:G4"/>
    <mergeCell ref="B6:G22"/>
    <mergeCell ref="B24:G26"/>
    <mergeCell ref="C34:G34"/>
    <mergeCell ref="H34:H35"/>
    <mergeCell ref="I34:I35"/>
    <mergeCell ref="B95:G97"/>
    <mergeCell ref="M65:M66"/>
    <mergeCell ref="C65:G65"/>
    <mergeCell ref="H65:H66"/>
    <mergeCell ref="I65:I66"/>
    <mergeCell ref="J65:J66"/>
    <mergeCell ref="K65:K66"/>
    <mergeCell ref="L65:L6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GENERAL CONSIDERATIONS</vt:lpstr>
      <vt:lpstr>CONTACT</vt:lpstr>
      <vt:lpstr>NOMENCLATURE</vt:lpstr>
      <vt:lpstr>COUNTRY</vt:lpstr>
      <vt:lpstr>CORE NODES</vt:lpstr>
      <vt:lpstr>EQUIPMENT UNIT COSTS (1)</vt:lpstr>
      <vt:lpstr>EQUIPMENT UNIT COSTS (2)</vt:lpstr>
      <vt:lpstr>WHOLESALE SPECIFIC COSTS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Eugenia Oana</dc:creator>
  <cp:lastModifiedBy>Alina Daniela Sumudica</cp:lastModifiedBy>
  <dcterms:created xsi:type="dcterms:W3CDTF">2018-12-11T10:16:24Z</dcterms:created>
  <dcterms:modified xsi:type="dcterms:W3CDTF">2019-09-30T09:49:38Z</dcterms:modified>
</cp:coreProperties>
</file>