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MyDoc\roaming\rap 17 oct15-mar16\"/>
    </mc:Choice>
  </mc:AlternateContent>
  <bookViews>
    <workbookView xWindow="0" yWindow="0" windowWidth="28800" windowHeight="12720"/>
  </bookViews>
  <sheets>
    <sheet name="Operator 1"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87" i="2" l="1"/>
  <c r="R287" i="2"/>
  <c r="U284" i="2"/>
  <c r="R284" i="2"/>
  <c r="U281" i="2"/>
  <c r="R281" i="2"/>
  <c r="U278" i="2"/>
  <c r="R278" i="2"/>
  <c r="U275" i="2"/>
  <c r="R275" i="2"/>
  <c r="U272" i="2"/>
  <c r="R272" i="2"/>
  <c r="U264" i="2"/>
  <c r="R264" i="2"/>
  <c r="U263" i="2"/>
  <c r="R263" i="2"/>
  <c r="U262" i="2"/>
  <c r="R262" i="2"/>
  <c r="U260" i="2"/>
  <c r="R260" i="2"/>
  <c r="U259" i="2"/>
  <c r="R259" i="2"/>
  <c r="U258" i="2"/>
  <c r="R258" i="2"/>
  <c r="U255" i="2"/>
  <c r="R255" i="2"/>
  <c r="U254" i="2"/>
  <c r="R254" i="2"/>
  <c r="U253" i="2"/>
  <c r="R253" i="2"/>
  <c r="U251" i="2"/>
  <c r="R251" i="2"/>
  <c r="U250" i="2"/>
  <c r="R250" i="2"/>
  <c r="U249" i="2"/>
  <c r="R249" i="2"/>
  <c r="U245" i="2"/>
  <c r="R245" i="2"/>
  <c r="U244" i="2"/>
  <c r="R244" i="2"/>
  <c r="U243" i="2"/>
  <c r="R243" i="2"/>
  <c r="U242" i="2"/>
  <c r="R242" i="2"/>
  <c r="U241" i="2"/>
  <c r="R241" i="2"/>
  <c r="U240" i="2"/>
  <c r="R240" i="2"/>
  <c r="U239" i="2"/>
  <c r="R239" i="2"/>
  <c r="U238" i="2"/>
  <c r="R238" i="2"/>
  <c r="U235" i="2"/>
  <c r="R235" i="2"/>
  <c r="U234" i="2"/>
  <c r="R234" i="2"/>
  <c r="U233" i="2"/>
  <c r="R233" i="2"/>
  <c r="U232" i="2"/>
  <c r="R232" i="2"/>
  <c r="U231" i="2"/>
  <c r="R231" i="2"/>
  <c r="U230" i="2"/>
  <c r="R230" i="2"/>
  <c r="U229" i="2"/>
  <c r="R229" i="2"/>
  <c r="U228" i="2"/>
  <c r="R228" i="2"/>
  <c r="U221" i="2"/>
  <c r="R221" i="2"/>
  <c r="U218" i="2"/>
  <c r="R218" i="2"/>
  <c r="U215" i="2"/>
  <c r="R215" i="2"/>
  <c r="U212" i="2"/>
  <c r="R212" i="2"/>
  <c r="U209" i="2"/>
  <c r="R209" i="2"/>
  <c r="U206" i="2"/>
  <c r="R206" i="2"/>
  <c r="U198" i="2"/>
  <c r="R198" i="2"/>
  <c r="U195" i="2"/>
  <c r="R195" i="2"/>
  <c r="U192" i="2"/>
  <c r="R192" i="2"/>
  <c r="U189" i="2"/>
  <c r="R189" i="2"/>
  <c r="U186" i="2"/>
  <c r="R186" i="2"/>
  <c r="U183" i="2"/>
  <c r="R183" i="2"/>
  <c r="U175" i="2"/>
  <c r="R175" i="2"/>
  <c r="U172" i="2"/>
  <c r="R172" i="2"/>
  <c r="U169" i="2"/>
  <c r="R169" i="2"/>
  <c r="U166" i="2"/>
  <c r="R166" i="2"/>
  <c r="U163" i="2"/>
  <c r="R163" i="2"/>
  <c r="U162" i="2"/>
  <c r="R162" i="2"/>
  <c r="U158" i="2"/>
  <c r="R158" i="2"/>
  <c r="U157" i="2"/>
  <c r="R157" i="2"/>
  <c r="R149" i="2"/>
  <c r="U149" i="2" s="1"/>
  <c r="R148" i="2"/>
  <c r="U148" i="2" s="1"/>
  <c r="R145" i="2"/>
  <c r="U145" i="2" s="1"/>
  <c r="R144" i="2"/>
  <c r="U144" i="2" s="1"/>
  <c r="R139" i="2"/>
  <c r="U139" i="2" s="1"/>
  <c r="R138" i="2"/>
  <c r="U138" i="2" s="1"/>
  <c r="R135" i="2"/>
  <c r="U135" i="2" s="1"/>
  <c r="R134" i="2"/>
  <c r="U134" i="2" s="1"/>
  <c r="R128" i="2"/>
  <c r="U121" i="2"/>
  <c r="U129" i="2" s="1"/>
  <c r="R121" i="2"/>
  <c r="R129" i="2" s="1"/>
  <c r="U118" i="2"/>
  <c r="U124" i="2" s="1"/>
  <c r="R118" i="2"/>
  <c r="R124" i="2" s="1"/>
  <c r="R112" i="2"/>
  <c r="U105" i="2"/>
  <c r="U113" i="2" s="1"/>
  <c r="R105" i="2"/>
  <c r="R113" i="2" s="1"/>
  <c r="U102" i="2"/>
  <c r="U108" i="2" s="1"/>
  <c r="R102" i="2"/>
  <c r="R108" i="2" s="1"/>
  <c r="U94" i="2"/>
  <c r="S94" i="2"/>
  <c r="R94" i="2"/>
  <c r="U93" i="2"/>
  <c r="S93" i="2"/>
  <c r="R93" i="2"/>
  <c r="U90" i="2"/>
  <c r="S90" i="2"/>
  <c r="R90" i="2"/>
  <c r="U89" i="2"/>
  <c r="S89" i="2"/>
  <c r="R89" i="2"/>
  <c r="U84" i="2"/>
  <c r="S84" i="2"/>
  <c r="R84" i="2"/>
  <c r="U83" i="2"/>
  <c r="S83" i="2"/>
  <c r="R83" i="2"/>
  <c r="U80" i="2"/>
  <c r="S80" i="2"/>
  <c r="R80" i="2"/>
  <c r="U79" i="2"/>
  <c r="S79" i="2"/>
  <c r="R79" i="2"/>
  <c r="U73" i="2"/>
  <c r="R73" i="2"/>
  <c r="R74" i="2" s="1"/>
  <c r="U72" i="2"/>
  <c r="U74" i="2" s="1"/>
  <c r="R72" i="2"/>
  <c r="U68" i="2"/>
  <c r="U125" i="2" s="1"/>
  <c r="R68" i="2"/>
  <c r="U67" i="2"/>
  <c r="R67" i="2"/>
  <c r="R69" i="2" s="1"/>
  <c r="U62" i="2"/>
  <c r="U63" i="2" s="1"/>
  <c r="R62" i="2"/>
  <c r="R63" i="2" s="1"/>
  <c r="U61" i="2"/>
  <c r="R61" i="2"/>
  <c r="R59" i="2"/>
  <c r="U57" i="2"/>
  <c r="U109" i="2" s="1"/>
  <c r="R57" i="2"/>
  <c r="U56" i="2"/>
  <c r="U58" i="2" s="1"/>
  <c r="R56" i="2"/>
  <c r="R58" i="2" s="1"/>
  <c r="U69" i="2" l="1"/>
  <c r="U112" i="2"/>
  <c r="U128" i="2"/>
  <c r="R109" i="2"/>
  <c r="R125" i="2"/>
</calcChain>
</file>

<file path=xl/sharedStrings.xml><?xml version="1.0" encoding="utf-8"?>
<sst xmlns="http://schemas.openxmlformats.org/spreadsheetml/2006/main" count="859" uniqueCount="394">
  <si>
    <t xml:space="preserve">Final data specification </t>
  </si>
  <si>
    <t>Operators details</t>
  </si>
  <si>
    <t>Provider</t>
  </si>
  <si>
    <t>Address</t>
  </si>
  <si>
    <t>Telephone:</t>
  </si>
  <si>
    <t>Fax:</t>
  </si>
  <si>
    <t>Website:</t>
  </si>
  <si>
    <t>Contact Person:</t>
  </si>
  <si>
    <t>Email address:</t>
  </si>
  <si>
    <t>Date information provided</t>
  </si>
  <si>
    <t>Other Comments</t>
  </si>
  <si>
    <t>Please include any additional comments/issues requiring clarification here</t>
  </si>
  <si>
    <t>1.1</t>
  </si>
  <si>
    <r>
      <t xml:space="preserve">International roaming subscribers </t>
    </r>
    <r>
      <rPr>
        <b/>
        <u/>
        <sz val="12"/>
        <rFont val="Arial"/>
        <family val="2"/>
      </rPr>
      <t>(subscribers divided by 1000)</t>
    </r>
  </si>
  <si>
    <r>
      <t>Residential and Business, excluding special corporate</t>
    </r>
    <r>
      <rPr>
        <b/>
        <vertAlign val="superscript"/>
        <sz val="10"/>
        <rFont val="Arial"/>
        <family val="2"/>
      </rPr>
      <t>3</t>
    </r>
  </si>
  <si>
    <r>
      <t>Pre-Paid</t>
    </r>
    <r>
      <rPr>
        <b/>
        <vertAlign val="superscript"/>
        <sz val="10"/>
        <rFont val="Arial"/>
        <family val="2"/>
      </rPr>
      <t>1</t>
    </r>
  </si>
  <si>
    <r>
      <t>Post-Paid</t>
    </r>
    <r>
      <rPr>
        <b/>
        <vertAlign val="superscript"/>
        <sz val="10"/>
        <rFont val="Arial"/>
        <family val="2"/>
      </rPr>
      <t>2</t>
    </r>
  </si>
  <si>
    <r>
      <t>Special corporate</t>
    </r>
    <r>
      <rPr>
        <b/>
        <vertAlign val="superscript"/>
        <sz val="9"/>
        <rFont val="Arial"/>
        <family val="2"/>
      </rPr>
      <t>3</t>
    </r>
  </si>
  <si>
    <t>1.1.1</t>
  </si>
  <si>
    <r>
      <t>Number of enabled roaming subscribers</t>
    </r>
    <r>
      <rPr>
        <vertAlign val="superscript"/>
        <sz val="10"/>
        <rFont val="Arial"/>
        <family val="2"/>
      </rPr>
      <t>4</t>
    </r>
  </si>
  <si>
    <t>Calculated averages and totals</t>
  </si>
  <si>
    <t>1.1.2</t>
  </si>
  <si>
    <t>Total number of mobile subscribers (roaming + non-roaming)</t>
  </si>
  <si>
    <t>Retail prepaid + postpaid volumes</t>
  </si>
  <si>
    <t>a)</t>
  </si>
  <si>
    <r>
      <t>Retail Roaming Volumes - (minutes, messages or Megabytes divided by 1000000 and</t>
    </r>
    <r>
      <rPr>
        <b/>
        <u/>
        <sz val="12"/>
        <rFont val="Arial"/>
        <family val="2"/>
      </rPr>
      <t xml:space="preserve"> provided to 3 decimal places)</t>
    </r>
  </si>
  <si>
    <r>
      <t>Prepaid</t>
    </r>
    <r>
      <rPr>
        <b/>
        <vertAlign val="superscript"/>
        <sz val="10"/>
        <rFont val="Arial"/>
        <family val="2"/>
      </rPr>
      <t>15,18</t>
    </r>
  </si>
  <si>
    <r>
      <t>Postpaid</t>
    </r>
    <r>
      <rPr>
        <b/>
        <vertAlign val="superscript"/>
        <sz val="10"/>
        <rFont val="Arial"/>
        <family val="2"/>
      </rPr>
      <t>15,18</t>
    </r>
  </si>
  <si>
    <t>2.1</t>
  </si>
  <si>
    <t xml:space="preserve">calls made </t>
  </si>
  <si>
    <t xml:space="preserve">calls received </t>
  </si>
  <si>
    <t>EU/EEA voice volumes (Voice Eurotariff + Voice non-Eurotariff)</t>
  </si>
  <si>
    <t>2.1.1</t>
  </si>
  <si>
    <r>
      <t>EU/EEA Roaming minutes (actual minutes)</t>
    </r>
    <r>
      <rPr>
        <vertAlign val="superscript"/>
        <sz val="10"/>
        <rFont val="Arial"/>
        <family val="2"/>
      </rPr>
      <t>8</t>
    </r>
  </si>
  <si>
    <t>2.1.2</t>
  </si>
  <si>
    <r>
      <t>EU/EEA Roaming minutes (billed minutes)</t>
    </r>
    <r>
      <rPr>
        <vertAlign val="superscript"/>
        <sz val="10"/>
        <rFont val="Arial"/>
        <family val="2"/>
      </rPr>
      <t>9</t>
    </r>
  </si>
  <si>
    <t>Total EU/EEA mins made - Actual</t>
  </si>
  <si>
    <t>Total EU/EEA mins received - Actual</t>
  </si>
  <si>
    <t>Total EU/EEA mins made - Billed</t>
  </si>
  <si>
    <t>Total EU/EEA mins received - Billed</t>
  </si>
  <si>
    <t>Billed/Actual mins - calls made EU/EEA</t>
  </si>
  <si>
    <t>Billed/Actual mins – calls rec EU/EEA</t>
  </si>
  <si>
    <t>2.1.3</t>
  </si>
  <si>
    <t>2.1.4</t>
  </si>
  <si>
    <r>
      <t>Prepaid</t>
    </r>
    <r>
      <rPr>
        <b/>
        <vertAlign val="superscript"/>
        <sz val="10"/>
        <rFont val="Arial"/>
        <family val="2"/>
      </rPr>
      <t>15</t>
    </r>
  </si>
  <si>
    <r>
      <t>Postpaid</t>
    </r>
    <r>
      <rPr>
        <b/>
        <vertAlign val="superscript"/>
        <sz val="10"/>
        <rFont val="Arial"/>
        <family val="2"/>
      </rPr>
      <t>15</t>
    </r>
  </si>
  <si>
    <t>2.1.5</t>
  </si>
  <si>
    <r>
      <t>EU/EEA Roaming minutes (actual minutes)</t>
    </r>
    <r>
      <rPr>
        <vertAlign val="superscript"/>
        <sz val="10"/>
        <rFont val="Arial"/>
        <family val="2"/>
      </rPr>
      <t>8</t>
    </r>
    <r>
      <rPr>
        <sz val="10"/>
        <rFont val="Arial"/>
        <family val="2"/>
      </rPr>
      <t xml:space="preserve"> excluding multi service bundles</t>
    </r>
    <r>
      <rPr>
        <vertAlign val="superscript"/>
        <sz val="10"/>
        <rFont val="Arial"/>
        <family val="2"/>
      </rPr>
      <t>10</t>
    </r>
  </si>
  <si>
    <t>RoW voice volumes</t>
  </si>
  <si>
    <t>2.1.6</t>
  </si>
  <si>
    <r>
      <t>EU/EEA Roaming minutes (billed minutes)</t>
    </r>
    <r>
      <rPr>
        <vertAlign val="superscript"/>
        <sz val="10"/>
        <rFont val="Arial"/>
        <family val="2"/>
      </rPr>
      <t>9</t>
    </r>
    <r>
      <rPr>
        <sz val="10"/>
        <rFont val="Arial"/>
        <family val="2"/>
      </rPr>
      <t xml:space="preserve"> excluding multi service bundles</t>
    </r>
    <r>
      <rPr>
        <vertAlign val="superscript"/>
        <sz val="10"/>
        <rFont val="Arial"/>
        <family val="2"/>
      </rPr>
      <t>10</t>
    </r>
  </si>
  <si>
    <t>2.1.7</t>
  </si>
  <si>
    <r>
      <t>EU/EEA Roaming minutes (actual minutes)</t>
    </r>
    <r>
      <rPr>
        <vertAlign val="superscript"/>
        <sz val="10"/>
        <rFont val="Arial"/>
        <family val="2"/>
      </rPr>
      <t>8</t>
    </r>
    <r>
      <rPr>
        <sz val="10"/>
        <rFont val="Arial"/>
        <family val="2"/>
      </rPr>
      <t xml:space="preserve">  only multi service bundles</t>
    </r>
    <r>
      <rPr>
        <vertAlign val="superscript"/>
        <sz val="10"/>
        <color theme="1"/>
        <rFont val="Calibri"/>
        <family val="2"/>
      </rPr>
      <t>11</t>
    </r>
  </si>
  <si>
    <t>Total RoW mins made - Actual</t>
  </si>
  <si>
    <t>Total RoW mins received - Actual</t>
  </si>
  <si>
    <t>2.1.8</t>
  </si>
  <si>
    <r>
      <t>EU/EEA Roaming minutes (billed minutes)</t>
    </r>
    <r>
      <rPr>
        <vertAlign val="superscript"/>
        <sz val="10"/>
        <rFont val="Arial"/>
        <family val="2"/>
      </rPr>
      <t>9</t>
    </r>
    <r>
      <rPr>
        <sz val="10"/>
        <rFont val="Arial"/>
        <family val="2"/>
      </rPr>
      <t xml:space="preserve">  only multi service bundles</t>
    </r>
    <r>
      <rPr>
        <vertAlign val="superscript"/>
        <sz val="10"/>
        <color theme="1"/>
        <rFont val="Calibri"/>
        <family val="2"/>
      </rPr>
      <t>11</t>
    </r>
  </si>
  <si>
    <t>Total RoW mins made - Billed</t>
  </si>
  <si>
    <t>Total RoW mins received - Billed</t>
  </si>
  <si>
    <t>2.1.9</t>
  </si>
  <si>
    <r>
      <t>Rest of World Roaming minutes (actual minutes)</t>
    </r>
    <r>
      <rPr>
        <vertAlign val="superscript"/>
        <sz val="10"/>
        <rFont val="Arial"/>
        <family val="2"/>
      </rPr>
      <t xml:space="preserve">8 </t>
    </r>
    <r>
      <rPr>
        <sz val="10"/>
        <rFont val="Arial"/>
        <family val="2"/>
      </rPr>
      <t>excluding multi service bundles</t>
    </r>
    <r>
      <rPr>
        <vertAlign val="superscript"/>
        <sz val="10"/>
        <rFont val="Arial"/>
        <family val="2"/>
      </rPr>
      <t>10</t>
    </r>
  </si>
  <si>
    <t>Billed/Actual mins - calls made RoW</t>
  </si>
  <si>
    <t>Billed/Actual mins – calls rec RoW</t>
  </si>
  <si>
    <t>2.1.10</t>
  </si>
  <si>
    <r>
      <t>Rest of World Roaming minutes (billed minutes)</t>
    </r>
    <r>
      <rPr>
        <vertAlign val="superscript"/>
        <sz val="10"/>
        <rFont val="Arial"/>
        <family val="2"/>
      </rPr>
      <t xml:space="preserve">9 </t>
    </r>
    <r>
      <rPr>
        <sz val="10"/>
        <rFont val="Arial"/>
        <family val="2"/>
      </rPr>
      <t xml:space="preserve">excluding multi service bundles </t>
    </r>
    <r>
      <rPr>
        <vertAlign val="superscript"/>
        <sz val="10"/>
        <rFont val="Arial"/>
        <family val="2"/>
      </rPr>
      <t>10</t>
    </r>
  </si>
  <si>
    <t>2.1.11</t>
  </si>
  <si>
    <t>2.1.12</t>
  </si>
  <si>
    <t>2.1.13</t>
  </si>
  <si>
    <t>SMS volumes</t>
  </si>
  <si>
    <t>2.1.14</t>
  </si>
  <si>
    <t>Prepaid</t>
  </si>
  <si>
    <t>Prepaid+Pospaid</t>
  </si>
  <si>
    <t>Postpaid</t>
  </si>
  <si>
    <t>2.1.15</t>
  </si>
  <si>
    <t>2.1.16</t>
  </si>
  <si>
    <t>Total EU/EEA Roaming SMS volumes</t>
  </si>
  <si>
    <t>Total RoW SMS volumes</t>
  </si>
  <si>
    <r>
      <t>Prepaid</t>
    </r>
    <r>
      <rPr>
        <b/>
        <vertAlign val="superscript"/>
        <sz val="7"/>
        <rFont val="Arial"/>
        <family val="2"/>
      </rPr>
      <t>15</t>
    </r>
  </si>
  <si>
    <r>
      <t>Postpaid</t>
    </r>
    <r>
      <rPr>
        <b/>
        <vertAlign val="superscript"/>
        <sz val="7"/>
        <rFont val="Arial"/>
        <family val="2"/>
      </rPr>
      <t>15</t>
    </r>
  </si>
  <si>
    <t>2.2</t>
  </si>
  <si>
    <t xml:space="preserve">SMS </t>
  </si>
  <si>
    <t>SMS</t>
  </si>
  <si>
    <t>2.2.1</t>
  </si>
  <si>
    <r>
      <t>EU/EEA Roaming SMS messages (Eurotariff)</t>
    </r>
    <r>
      <rPr>
        <vertAlign val="superscript"/>
        <sz val="10"/>
        <rFont val="Arial"/>
        <family val="2"/>
      </rPr>
      <t>6</t>
    </r>
  </si>
  <si>
    <t>2.2.2</t>
  </si>
  <si>
    <r>
      <t>EU/EEA Roaming SMS messages (Non-Eurotariff excluding multi service bundles)</t>
    </r>
    <r>
      <rPr>
        <vertAlign val="superscript"/>
        <sz val="10"/>
        <rFont val="Arial"/>
        <family val="2"/>
      </rPr>
      <t>10</t>
    </r>
  </si>
  <si>
    <t>2.2.3</t>
  </si>
  <si>
    <r>
      <t>EU/EEA Roaming SMS messages (Non-Eurotariff only multi service bundles)</t>
    </r>
    <r>
      <rPr>
        <vertAlign val="superscript"/>
        <sz val="10"/>
        <rFont val="Arial"/>
        <family val="2"/>
      </rPr>
      <t>11</t>
    </r>
  </si>
  <si>
    <t>2.2.4</t>
  </si>
  <si>
    <r>
      <t>Rest of World Roaming SMS messages excluding multi service bundles</t>
    </r>
    <r>
      <rPr>
        <vertAlign val="superscript"/>
        <sz val="10"/>
        <rFont val="Arial"/>
        <family val="2"/>
      </rPr>
      <t>10</t>
    </r>
  </si>
  <si>
    <t>Data volumes</t>
  </si>
  <si>
    <t>Total EU/EEA Roaming data volumes</t>
  </si>
  <si>
    <t>2.2.5</t>
  </si>
  <si>
    <t>Total RoW data volumes</t>
  </si>
  <si>
    <t>2.2.6</t>
  </si>
  <si>
    <t>2.2.7</t>
  </si>
  <si>
    <t>2.2.8</t>
  </si>
  <si>
    <r>
      <t>Rest of World Roaming SMS messages (excluding multi service bundles)</t>
    </r>
    <r>
      <rPr>
        <vertAlign val="superscript"/>
        <sz val="10"/>
        <rFont val="Arial"/>
        <family val="2"/>
      </rPr>
      <t>10</t>
    </r>
  </si>
  <si>
    <t>Retail prepaid + postpaid revenues and averages
(excluding bundles)</t>
  </si>
  <si>
    <t>2.3</t>
  </si>
  <si>
    <t xml:space="preserve"> data</t>
  </si>
  <si>
    <t>2.3.1</t>
  </si>
  <si>
    <r>
      <t>EU/EEA Roaming data volumes (Eurotariff)</t>
    </r>
    <r>
      <rPr>
        <vertAlign val="superscript"/>
        <sz val="10"/>
        <rFont val="Arial"/>
        <family val="2"/>
      </rPr>
      <t>7</t>
    </r>
  </si>
  <si>
    <t>2.3.2</t>
  </si>
  <si>
    <r>
      <t>EU/EEA Roaming data volumes  (Non-Eurotariff excluding multi service bundles)</t>
    </r>
    <r>
      <rPr>
        <vertAlign val="superscript"/>
        <sz val="10"/>
        <rFont val="Arial"/>
        <family val="2"/>
      </rPr>
      <t>10</t>
    </r>
  </si>
  <si>
    <t>2.3.3</t>
  </si>
  <si>
    <r>
      <t>EU/EEA Roaming data volumes (Non-Eurotariff only multi service bundles)</t>
    </r>
    <r>
      <rPr>
        <vertAlign val="superscript"/>
        <sz val="10"/>
        <rFont val="Arial"/>
        <family val="2"/>
      </rPr>
      <t>11</t>
    </r>
  </si>
  <si>
    <t>EU/EEA voice revenues and averages</t>
  </si>
  <si>
    <t>2.3.4</t>
  </si>
  <si>
    <r>
      <t>Rest of World Roaming data volumes (excluding multi service bundles)</t>
    </r>
    <r>
      <rPr>
        <vertAlign val="superscript"/>
        <sz val="10"/>
        <rFont val="Arial"/>
        <family val="2"/>
      </rPr>
      <t>10</t>
    </r>
  </si>
  <si>
    <t>Total EU/EEA revenue - calls made</t>
  </si>
  <si>
    <t>Total EU/EEA revenue - calls received</t>
  </si>
  <si>
    <t>2.3.5</t>
  </si>
  <si>
    <t>2.3.6</t>
  </si>
  <si>
    <t>2.3.7</t>
  </si>
  <si>
    <t>2.3.8</t>
  </si>
  <si>
    <t>EU/EEA average  calls made - actual</t>
  </si>
  <si>
    <t>EU/EEA average  calls received - actual</t>
  </si>
  <si>
    <t>b)</t>
  </si>
  <si>
    <r>
      <t xml:space="preserve">Retail Roaming Revenues - please provide gross revenue excluding VAT, </t>
    </r>
    <r>
      <rPr>
        <b/>
        <u/>
        <sz val="12"/>
        <rFont val="Arial"/>
        <family val="2"/>
      </rPr>
      <t>please provide to 3 decimal places</t>
    </r>
    <r>
      <rPr>
        <b/>
        <vertAlign val="superscript"/>
        <sz val="12"/>
        <rFont val="Arial"/>
        <family val="2"/>
      </rPr>
      <t>17, 19</t>
    </r>
  </si>
  <si>
    <t>EU/EEA average  calls made - billed</t>
  </si>
  <si>
    <t>EU/EEA average  calls received - billed</t>
  </si>
  <si>
    <t>See footnote 19 (repartition key between domestic and roaming revenues for bundles)</t>
  </si>
  <si>
    <t>2.4</t>
  </si>
  <si>
    <t>2.5</t>
  </si>
  <si>
    <t>RoW voice revenues and averages</t>
  </si>
  <si>
    <t>2.6</t>
  </si>
  <si>
    <t>2.6.1</t>
  </si>
  <si>
    <t>EU/EEA Roaming voice revenues</t>
  </si>
  <si>
    <t>Total RoW revenue - calls made</t>
  </si>
  <si>
    <t>Total RoW revenue - calls received</t>
  </si>
  <si>
    <t>2.6.2</t>
  </si>
  <si>
    <t>RoW average  calls made - actual</t>
  </si>
  <si>
    <t>RoW average  calls received - actual</t>
  </si>
  <si>
    <t>RoW average  calls made - billed</t>
  </si>
  <si>
    <t>RoW average  calls received - billed</t>
  </si>
  <si>
    <t>2.6.3</t>
  </si>
  <si>
    <r>
      <t xml:space="preserve"> EU/EEA Roaming voice revenues (excluding multi service bundles)</t>
    </r>
    <r>
      <rPr>
        <vertAlign val="superscript"/>
        <sz val="10"/>
        <rFont val="Arial"/>
        <family val="2"/>
      </rPr>
      <t>10</t>
    </r>
  </si>
  <si>
    <t>2.6.4</t>
  </si>
  <si>
    <r>
      <t>Rest of World Roaming voice revenues (excluding multi service bundles)</t>
    </r>
    <r>
      <rPr>
        <vertAlign val="superscript"/>
        <sz val="10"/>
        <rFont val="Arial"/>
        <family val="2"/>
      </rPr>
      <t>10</t>
    </r>
  </si>
  <si>
    <t>SMS revenues and averages</t>
  </si>
  <si>
    <t>2.6.5</t>
  </si>
  <si>
    <t xml:space="preserve">Total EU/EEA SMS revenue </t>
  </si>
  <si>
    <t>Price per SMS - EU/EEA</t>
  </si>
  <si>
    <t>2.6.6</t>
  </si>
  <si>
    <t xml:space="preserve">Total RoW SMS revenue </t>
  </si>
  <si>
    <t>Price per SMS - RoW</t>
  </si>
  <si>
    <t>2.7</t>
  </si>
  <si>
    <r>
      <t xml:space="preserve">Non-EuroSMS </t>
    </r>
    <r>
      <rPr>
        <b/>
        <vertAlign val="superscript"/>
        <sz val="10"/>
        <rFont val="Arial"/>
        <family val="2"/>
      </rPr>
      <t>15</t>
    </r>
  </si>
  <si>
    <r>
      <t xml:space="preserve">Euro-SMS </t>
    </r>
    <r>
      <rPr>
        <b/>
        <vertAlign val="superscript"/>
        <sz val="10"/>
        <rFont val="Arial"/>
        <family val="2"/>
      </rPr>
      <t>15, 18</t>
    </r>
  </si>
  <si>
    <t>2.7.1</t>
  </si>
  <si>
    <r>
      <t>EU/EEA Roaming SMS revenues (excluding multi service bundles)</t>
    </r>
    <r>
      <rPr>
        <vertAlign val="superscript"/>
        <sz val="10"/>
        <rFont val="Arial"/>
        <family val="2"/>
      </rPr>
      <t>10</t>
    </r>
  </si>
  <si>
    <t>2.7.2</t>
  </si>
  <si>
    <r>
      <t>Rest of World SMS revenues (excluding multi service bundles)</t>
    </r>
    <r>
      <rPr>
        <vertAlign val="superscript"/>
        <sz val="10"/>
        <rFont val="Arial"/>
        <family val="2"/>
      </rPr>
      <t>10</t>
    </r>
  </si>
  <si>
    <t>Data revenues and averages</t>
  </si>
  <si>
    <t>2.7.3</t>
  </si>
  <si>
    <t xml:space="preserve">Total EU/EEA data revenue </t>
  </si>
  <si>
    <t xml:space="preserve">Price per MB data - EU/EEA </t>
  </si>
  <si>
    <t>2.7.4</t>
  </si>
  <si>
    <t xml:space="preserve">Total RoW data revenue </t>
  </si>
  <si>
    <t xml:space="preserve">Price per MB data - RoW </t>
  </si>
  <si>
    <t>2.8</t>
  </si>
  <si>
    <t>Non-Euro data</t>
  </si>
  <si>
    <t>Euro-data</t>
  </si>
  <si>
    <t>2.8.1</t>
  </si>
  <si>
    <r>
      <t>EU/EEA Roaming data revenues (excluding multi service bundles)</t>
    </r>
    <r>
      <rPr>
        <vertAlign val="superscript"/>
        <sz val="10"/>
        <rFont val="Arial"/>
        <family val="2"/>
      </rPr>
      <t>10</t>
    </r>
  </si>
  <si>
    <t>2.8.2</t>
  </si>
  <si>
    <r>
      <t>Rest of World Roaming data revenues (excluding multi service bundles)</t>
    </r>
    <r>
      <rPr>
        <vertAlign val="superscript"/>
        <sz val="10"/>
        <rFont val="Arial"/>
        <family val="2"/>
      </rPr>
      <t>10</t>
    </r>
  </si>
  <si>
    <t>Wholesale averages roaming in</t>
  </si>
  <si>
    <t>2.8.3</t>
  </si>
  <si>
    <t>Wholesale voice averages</t>
  </si>
  <si>
    <t>2.8.4</t>
  </si>
  <si>
    <t>Non-group price per minute EU/EEA - actual</t>
  </si>
  <si>
    <t>Non-group revenue per minute EU/EEA - billed</t>
  </si>
  <si>
    <t>Price per billed min - RoW</t>
  </si>
  <si>
    <t>Non-group billed/actual mins EU</t>
  </si>
  <si>
    <t xml:space="preserve">Please provide Volume and Revenue information to 3 decimal places </t>
  </si>
  <si>
    <t xml:space="preserve"> </t>
  </si>
  <si>
    <r>
      <t xml:space="preserve">Non-group volumes </t>
    </r>
    <r>
      <rPr>
        <b/>
        <u/>
        <sz val="12"/>
        <rFont val="Arial"/>
        <family val="2"/>
      </rPr>
      <t>(millions)</t>
    </r>
  </si>
  <si>
    <t>Non-group total revenues</t>
  </si>
  <si>
    <t>Group volumes</t>
  </si>
  <si>
    <t>3.1</t>
  </si>
  <si>
    <t>Actual Minutes</t>
  </si>
  <si>
    <t>Billed minutes</t>
  </si>
  <si>
    <t>(000s EUR)</t>
  </si>
  <si>
    <r>
      <t xml:space="preserve">Actual minutes </t>
    </r>
    <r>
      <rPr>
        <b/>
        <u/>
        <sz val="12"/>
        <rFont val="Arial"/>
        <family val="2"/>
      </rPr>
      <t>(millions)</t>
    </r>
  </si>
  <si>
    <t>3.1.1</t>
  </si>
  <si>
    <t>EU/EEA Member States</t>
  </si>
  <si>
    <t>Wholesale SMS averages</t>
  </si>
  <si>
    <r>
      <t>Total traffic (Rest of World)</t>
    </r>
    <r>
      <rPr>
        <sz val="11"/>
        <color indexed="8"/>
        <rFont val="Calibri"/>
        <family val="2"/>
      </rPr>
      <t/>
    </r>
  </si>
  <si>
    <r>
      <t xml:space="preserve">Billed minutes </t>
    </r>
    <r>
      <rPr>
        <b/>
        <u/>
        <sz val="12"/>
        <rFont val="Arial"/>
        <family val="2"/>
      </rPr>
      <t>(millions)</t>
    </r>
  </si>
  <si>
    <r>
      <t xml:space="preserve">Total revenues </t>
    </r>
    <r>
      <rPr>
        <b/>
        <u/>
        <sz val="12"/>
        <rFont val="Arial"/>
        <family val="2"/>
      </rPr>
      <t>(000s EUR)</t>
    </r>
  </si>
  <si>
    <t>Non-group price per SMS EU/EEA</t>
  </si>
  <si>
    <t>3.1.2</t>
  </si>
  <si>
    <t>Rest of World</t>
  </si>
  <si>
    <t>Non-group volumes (millions)</t>
  </si>
  <si>
    <t>Actual minutes</t>
  </si>
  <si>
    <t>Actual minutes (millions)</t>
  </si>
  <si>
    <t>Wholesale data averages</t>
  </si>
  <si>
    <t>3.1.3</t>
  </si>
  <si>
    <t>Non-group price per MB - EU/EEA</t>
  </si>
  <si>
    <t>Price per MB - RoW</t>
  </si>
  <si>
    <t>Total traffic (Rest of World)</t>
  </si>
  <si>
    <t>3.1.4</t>
  </si>
  <si>
    <t>Wholesale averages roaming out - Agreements applying Article 3 Roaming Regulation</t>
  </si>
  <si>
    <t>3.2</t>
  </si>
  <si>
    <r>
      <t xml:space="preserve">Non-group revenues </t>
    </r>
    <r>
      <rPr>
        <b/>
        <u/>
        <sz val="12"/>
        <rFont val="Arial"/>
        <family val="2"/>
      </rPr>
      <t>(000s EUR)</t>
    </r>
  </si>
  <si>
    <t>Group volumes (millions)</t>
  </si>
  <si>
    <t>3.2.1</t>
  </si>
  <si>
    <t>Wholesale voice averages for MVNO, MVNE and resellers</t>
  </si>
  <si>
    <r>
      <t xml:space="preserve">Total volumes </t>
    </r>
    <r>
      <rPr>
        <b/>
        <u/>
        <sz val="12"/>
        <rFont val="Arial"/>
        <family val="2"/>
      </rPr>
      <t>(millions)</t>
    </r>
  </si>
  <si>
    <t>3.2.2</t>
  </si>
  <si>
    <t xml:space="preserve">price per actual min EU/EEA </t>
  </si>
  <si>
    <t>Price per actual min - RoW</t>
  </si>
  <si>
    <t>Non-group revenues (000s EUR)</t>
  </si>
  <si>
    <t>3.2.3</t>
  </si>
  <si>
    <t>Total volumes (millions)</t>
  </si>
  <si>
    <t>Total revenues (000s EUR)</t>
  </si>
  <si>
    <t>Price per SMS EU/EEA</t>
  </si>
  <si>
    <t>3.2.4</t>
  </si>
  <si>
    <t>3.3</t>
  </si>
  <si>
    <r>
      <t xml:space="preserve">Non-group volumes </t>
    </r>
    <r>
      <rPr>
        <b/>
        <u/>
        <sz val="12"/>
        <rFont val="Arial"/>
        <family val="2"/>
      </rPr>
      <t>(millions MB)</t>
    </r>
  </si>
  <si>
    <t>Group volumes (millions MB)</t>
  </si>
  <si>
    <t>3.3.1</t>
  </si>
  <si>
    <t>Price per MB - EU/EEA</t>
  </si>
  <si>
    <t>3.3.2</t>
  </si>
  <si>
    <t>Non-group volumes (millions MB)</t>
  </si>
  <si>
    <t>Wholesale averages roaming out - other Agreements</t>
  </si>
  <si>
    <t>3.3.3</t>
  </si>
  <si>
    <t>3.3.4</t>
  </si>
  <si>
    <t>Volumes</t>
  </si>
  <si>
    <t>4.1</t>
  </si>
  <si>
    <t>actual minutes (millions)</t>
  </si>
  <si>
    <t>Revenues (000s EUR)</t>
  </si>
  <si>
    <t>4.1.1</t>
  </si>
  <si>
    <t>4.1.2</t>
  </si>
  <si>
    <t>4.1.3</t>
  </si>
  <si>
    <t>4.1.4</t>
  </si>
  <si>
    <t>4.2</t>
  </si>
  <si>
    <r>
      <t xml:space="preserve">Volumes </t>
    </r>
    <r>
      <rPr>
        <b/>
        <u/>
        <sz val="12"/>
        <rFont val="Arial"/>
        <family val="2"/>
      </rPr>
      <t>(millions)</t>
    </r>
  </si>
  <si>
    <r>
      <t xml:space="preserve">Revenues </t>
    </r>
    <r>
      <rPr>
        <b/>
        <u/>
        <sz val="12"/>
        <rFont val="Arial"/>
        <family val="2"/>
      </rPr>
      <t>(000s EUR)</t>
    </r>
  </si>
  <si>
    <t>4.2.1</t>
  </si>
  <si>
    <t>4.2.2</t>
  </si>
  <si>
    <t>Eurotariff &amp; Euro-SMS averages</t>
  </si>
  <si>
    <t>Non-Eurotariff (excluding bundles) for EU/EEA calls</t>
  </si>
  <si>
    <t>4.2.3</t>
  </si>
  <si>
    <t xml:space="preserve">Eurotariff </t>
  </si>
  <si>
    <t>4.2.4</t>
  </si>
  <si>
    <t>Average price calls made - billed</t>
  </si>
  <si>
    <t>4.3</t>
  </si>
  <si>
    <r>
      <t xml:space="preserve">Volumes </t>
    </r>
    <r>
      <rPr>
        <b/>
        <u/>
        <sz val="12"/>
        <rFont val="Arial"/>
        <family val="2"/>
      </rPr>
      <t>(millions MB)</t>
    </r>
  </si>
  <si>
    <t>Average price calls made - actual</t>
  </si>
  <si>
    <t>4.3.1</t>
  </si>
  <si>
    <t>Average price calls received - billed</t>
  </si>
  <si>
    <t>4.3.2</t>
  </si>
  <si>
    <t>Average price calls received - actual</t>
  </si>
  <si>
    <t>Prepaid average price calls made - billed</t>
  </si>
  <si>
    <t>Prepaid average price calls received - billed</t>
  </si>
  <si>
    <t>4.3.3</t>
  </si>
  <si>
    <t>Post-paid average price calls made - billed</t>
  </si>
  <si>
    <t>4.3.4</t>
  </si>
  <si>
    <t>Post-paid average price calls received - billed</t>
  </si>
  <si>
    <t>4.4</t>
  </si>
  <si>
    <t xml:space="preserve">In the space below, please identify the name of MVNOs, MVNEs and resellers that you host on your network and benefit from Article 3 roaming wholesale resale access obligation </t>
  </si>
  <si>
    <t>Name of buyer</t>
  </si>
  <si>
    <t>Type</t>
  </si>
  <si>
    <t>Euro-SMS</t>
  </si>
  <si>
    <t>Non-Euro-SMS</t>
  </si>
  <si>
    <t>Price per prepaid SMS</t>
  </si>
  <si>
    <t>Price per postpaid SMS</t>
  </si>
  <si>
    <t>Price per SMS (prepaid + postpaid)</t>
  </si>
  <si>
    <t>5.1</t>
  </si>
  <si>
    <t>Revenues (000 EUR)</t>
  </si>
  <si>
    <t>5.1.1</t>
  </si>
  <si>
    <t>5.1.2</t>
  </si>
  <si>
    <t>Price per prepaid Mb</t>
  </si>
  <si>
    <t>5.1.3</t>
  </si>
  <si>
    <t>Price per postpaid Mb</t>
  </si>
  <si>
    <t>5.1.4</t>
  </si>
  <si>
    <t>Price per Mb (prepaid + postpaid)</t>
  </si>
  <si>
    <t>5.2</t>
  </si>
  <si>
    <t>5.2.1</t>
  </si>
  <si>
    <t>5.2.2</t>
  </si>
  <si>
    <t>Wholesale roaming (outbound): Agreements according to Art 4 and 5 - Single-IMSI Access</t>
  </si>
  <si>
    <t>5.2.3</t>
  </si>
  <si>
    <t>5.2.4</t>
  </si>
  <si>
    <t>5.3</t>
  </si>
  <si>
    <t>5.3.1</t>
  </si>
  <si>
    <t>5.3.2</t>
  </si>
  <si>
    <t>5.3.3</t>
  </si>
  <si>
    <t>5.3.4</t>
  </si>
  <si>
    <t>5.4</t>
  </si>
  <si>
    <t xml:space="preserve">In the space below, please identify the name of MVNOs, MVNEs and resellers that you host on your network and do not benefit from Article 3 roaming wholesale resale access obligation </t>
  </si>
  <si>
    <r>
      <t xml:space="preserve">Section 6 - Wholesale roaming (outbound): Agreements according to Art 4 and 5 - Single-IMSI Access </t>
    </r>
    <r>
      <rPr>
        <b/>
        <vertAlign val="superscript"/>
        <sz val="10"/>
        <rFont val="Arial"/>
        <family val="2"/>
      </rPr>
      <t xml:space="preserve">21 </t>
    </r>
  </si>
  <si>
    <t>6.1</t>
  </si>
  <si>
    <t>6.1.1</t>
  </si>
  <si>
    <t>6.1.2</t>
  </si>
  <si>
    <t>6.1.3</t>
  </si>
  <si>
    <t>6.1.4</t>
  </si>
  <si>
    <t>6.2</t>
  </si>
  <si>
    <t>6.2.1</t>
  </si>
  <si>
    <t>6.2.2</t>
  </si>
  <si>
    <t>6.2.3</t>
  </si>
  <si>
    <t>6.2.4</t>
  </si>
  <si>
    <t>6.3</t>
  </si>
  <si>
    <t>6.3.1</t>
  </si>
  <si>
    <t>6.3.2</t>
  </si>
  <si>
    <t>6.3.3</t>
  </si>
  <si>
    <t>6.3.4</t>
  </si>
  <si>
    <t>6.4</t>
  </si>
  <si>
    <t>In the space below, please identify the name of ARPs that you host on your network</t>
  </si>
  <si>
    <t>Name of ARP</t>
  </si>
  <si>
    <t xml:space="preserve">Section 7 - For operators offering LBO serivces </t>
  </si>
  <si>
    <t>7.1</t>
  </si>
  <si>
    <r>
      <t xml:space="preserve">LBO roaming subscribers </t>
    </r>
    <r>
      <rPr>
        <b/>
        <u/>
        <sz val="12"/>
        <rFont val="Arial"/>
        <family val="2"/>
      </rPr>
      <t>(subscribers divided by 1000)</t>
    </r>
  </si>
  <si>
    <t>7.1.1</t>
  </si>
  <si>
    <t>7.2</t>
  </si>
  <si>
    <t>7.2.1</t>
  </si>
  <si>
    <t xml:space="preserve">Roaming data volumes </t>
  </si>
  <si>
    <t>7.2.5</t>
  </si>
  <si>
    <t>7.3</t>
  </si>
  <si>
    <t>7.3.1</t>
  </si>
  <si>
    <t>Roaming data revenues</t>
  </si>
  <si>
    <r>
      <t xml:space="preserve"> Prepaid</t>
    </r>
    <r>
      <rPr>
        <b/>
        <vertAlign val="superscript"/>
        <sz val="8"/>
        <rFont val="Arial"/>
        <family val="2"/>
      </rPr>
      <t>15</t>
    </r>
  </si>
  <si>
    <r>
      <t>Postpaid</t>
    </r>
    <r>
      <rPr>
        <b/>
        <vertAlign val="superscript"/>
        <sz val="11"/>
        <rFont val="Arial"/>
        <family val="2"/>
      </rPr>
      <t>15</t>
    </r>
  </si>
  <si>
    <t>7.3.3</t>
  </si>
  <si>
    <t>End Notes</t>
  </si>
  <si>
    <r>
      <t>1- 'Pre-paid' refers to subscribers</t>
    </r>
    <r>
      <rPr>
        <sz val="10"/>
        <rFont val="Arial"/>
        <family val="2"/>
      </rPr>
      <t xml:space="preserve"> who pay for services via 'top-up' facilities</t>
    </r>
  </si>
  <si>
    <t>2- 'Post-paid' refers to subscribers that have a contract and who are billed by their operator on a regular basis</t>
  </si>
  <si>
    <t>3- 'Special Corporate' means an undertaking that has negotiated a bespoke tariff or discount for roaming that is not available to individual customers (i.e. distinct from post-pay or pre-pay consumer tariffs).Tariffs that have bespoke rates for domestic services but not for roaming, are not 'special corporate' for these purposes.Revenue and volume data for special corporate roaming tariffs should not be included in voice, SMS or data figures, at the retail level.</t>
  </si>
  <si>
    <t>4- 'Enabled roaming subscriber' means an active SIM card including M2M that is able to use roaming services while abroad with no need for any action prior to travelling abroad</t>
  </si>
  <si>
    <t>5- 'Eurotariff' means volume or revenue data in relation to the Eurotariff only. To count as a 'Eurotariff', the tariff must comply  with all relevant aspects of the Regulation, including the price caps and regulated billing units</t>
  </si>
  <si>
    <r>
      <t xml:space="preserve">6 - 'Eurotariff SMS' means any individually sold </t>
    </r>
    <r>
      <rPr>
        <b/>
        <sz val="10"/>
        <rFont val="Arial"/>
        <family val="2"/>
      </rPr>
      <t>regulated</t>
    </r>
    <r>
      <rPr>
        <sz val="10"/>
        <rFont val="Arial"/>
        <family val="2"/>
      </rPr>
      <t xml:space="preserve"> sms message provided for in Article 10 of the Regulation </t>
    </r>
  </si>
  <si>
    <r>
      <t xml:space="preserve">7 - 'Eurotariff data' means any </t>
    </r>
    <r>
      <rPr>
        <b/>
        <sz val="10"/>
        <rFont val="Arial"/>
        <family val="2"/>
      </rPr>
      <t>regulated</t>
    </r>
    <r>
      <rPr>
        <sz val="10"/>
        <rFont val="Arial"/>
        <family val="2"/>
      </rPr>
      <t xml:space="preserve"> MB provided for in Article 13 of the Regulation </t>
    </r>
  </si>
  <si>
    <t>8- 'Actual minutes' means the number of minutes used for the duration of a call as recorded in the CDR</t>
  </si>
  <si>
    <t>9- 'Billed minutes' means the number of minutes billed for a particular call (i.e. rounded-up minutes as presented on the bill), Please note that Regulation (EC) No 531/2012 stipulates that every home provider shall charge its roaming customers for the provision of any regulated roaming call to which a Eurotariff applies, whether made or received, on a per second basis. However, the home provider may apply an initial minimum charging period not exceeding 30 seconds to calls made which are subject to a Eurotariff</t>
  </si>
  <si>
    <t>10-'Non-Eurotariff excluding multi service bundles' means volume or revenue data in relation to all metered roaming Non-eurotariffs and all single service bundles. Volume and revenue reported under the Eurotariff must be excluded. A single service bundle consists only of Voice, SMS or data. A Multi service bundle consists of more than 1 service. Revenue for multi service bundles must be reported in section 2.4 and 2.5</t>
  </si>
  <si>
    <t>11-'Non-Eurotariff from multi service bundles' means volume or revenue data in relation to all Non-Eurotariff multi service bundles (i.e. a combination of more than 1 service in a bundle Voice, SMS and/or data). For multi service bundles a split of revenues towards the services in such a bundle is not an exact science. The revenue for multi service bundels have to be reported in section 2.4 and 2.5.</t>
  </si>
  <si>
    <t>12- 'Group' volumes means volumes of traffic between entities within the same group where such entities are fully-owned or majority-owned by the group.</t>
  </si>
  <si>
    <t>13- 'Non-group' volumes means all volumes of traffic that do not fall under the group definition above</t>
  </si>
  <si>
    <t>14- Split of Group/Non-group for Rest of World not required</t>
  </si>
  <si>
    <t>15 - Prepaid and Postpaid excluding special corporate (as defined in end note 3)</t>
  </si>
  <si>
    <t>16 - With regards to what constitutes EU/EEA Roaming and what constitutes Rest of World Roaming please consult the following two rules:</t>
  </si>
  <si>
    <t>(I) Calls made by a roaming customer are EU/EEA calls if and only if they originate and terminate in EU/EEA</t>
  </si>
  <si>
    <t>(II) Calls received by a roaming customer are EU/EEA calls if they terminate in EU/EEA, wherever they originate</t>
  </si>
  <si>
    <t>17 - Traffic within the specification model shall not include value added services. This is valid for retail and wholesale voice, SMS and other data (MMS, internet, etc) roaming communications</t>
  </si>
  <si>
    <r>
      <rPr>
        <sz val="10"/>
        <rFont val="Arial"/>
        <family val="2"/>
      </rPr>
      <t>18 -Prepaid and Postpaid - calls received - actual minutes: Please do not include any minutes with regard to Roaming Regulation Art 8 (2): minutes which are generated for the receipt of a roaming voicemail message (they have to be free of charge)</t>
    </r>
    <r>
      <rPr>
        <b/>
        <sz val="10"/>
        <rFont val="Arial"/>
        <family val="2"/>
      </rPr>
      <t xml:space="preserve">
</t>
    </r>
  </si>
  <si>
    <t>19-Retail revenues for bundles include all revenues from bundles including at least two roaming services (voice, SMS or data). Please specifiy if these bundles also include domestic services and the repartition key used to separate domestic and roaming services. (Volumes from bundles including domestic and roaming services per example)</t>
  </si>
  <si>
    <t>20- 'Wholesale resale access' According to Article 3 MVNOs, MVNEs and resellers have access to wholesale roaming charges laid down in Articles 7, 9 and 12</t>
  </si>
  <si>
    <t>21- 'Wholesale resale access' According to Articlse 4 and 5, ARPs have access to wholesale roaming services  laid down in Articles 7, 9 and 12</t>
  </si>
  <si>
    <r>
      <t xml:space="preserve"> Prepaid</t>
    </r>
    <r>
      <rPr>
        <b/>
        <vertAlign val="superscript"/>
        <sz val="9"/>
        <rFont val="Arial"/>
        <family val="2"/>
      </rPr>
      <t>15,23</t>
    </r>
  </si>
  <si>
    <r>
      <t xml:space="preserve"> Postpaid</t>
    </r>
    <r>
      <rPr>
        <b/>
        <vertAlign val="superscript"/>
        <sz val="9"/>
        <rFont val="Arial"/>
        <family val="2"/>
      </rPr>
      <t>15,23</t>
    </r>
  </si>
  <si>
    <t>Section 1 - Domestic subscriber information: please provide the following information as of 31 March 2016</t>
  </si>
  <si>
    <t>Section 2 - Retail roaming (outbound) volume and revenue information - please provide the following information separately for the periods: 1 October - 31 December 2015, 1 January - 31 March 2016</t>
  </si>
  <si>
    <t>Retail Roaming SMS Volumes (messages divided by 1000000)  1 October - 31 December 2015</t>
  </si>
  <si>
    <t>Retail Data Volumes (Megabytes divided by 1000000) 1 October - 31 December 2015</t>
  </si>
  <si>
    <t>Retail EU/EEA global roaming revenues for multi service bundles (voice/SMS and or data) (revenue divided by 1000) 1 October - 31 December 2015</t>
  </si>
  <si>
    <t xml:space="preserve">Retail Roaming Voice Revenues (revenue divided by 1000) - Eurotariff Only 1 October - 31 December 2015  </t>
  </si>
  <si>
    <t>Retail Roaming Voice Revenues (revenue divided by 1000) - Non-Eurotariff  1 October - 31 December 2015</t>
  </si>
  <si>
    <t>Retail Roaming SMS Revenues (revenue divided by 1000)  1 October - 31 December 2015</t>
  </si>
  <si>
    <t>Retail Roaming Data Revenues (revenue divided by 1000)  1 October - 31 December 2015</t>
  </si>
  <si>
    <t>Wholesale Roaming Voice-out Minutes (divided by 1000000) and Revenues (divided by 1000) (excl. VAT, incl. discounts) - 1 October - 31 December 2015</t>
  </si>
  <si>
    <t>Wholesale roaming-out SMS messages (divided by 1000000) and revenue (divided by 1000) -  1 October - 31 December 2015</t>
  </si>
  <si>
    <t>Wholesale roaming-out Data Services in Megabytes (divided by 1000000) and revenue (divided by 1000) - 1 October - 31 December 2015</t>
  </si>
  <si>
    <t>Number of inbound enabled LBO roaming subscribers 1 October - 31 December 2015</t>
  </si>
  <si>
    <t>Retail Data Volumes (Megabytes divided by 1000000)  1 October - 31 December 2015</t>
  </si>
  <si>
    <t>Retail Roaming SMS Volumes (messages divided by 1000000)  1 January - 31 March 2016</t>
  </si>
  <si>
    <t>Retail Data Volumes (Megabytes divided by 1000000)   1 January - 31 March 2016</t>
  </si>
  <si>
    <t>Retail EU/EEA global roaming revenues for multi service bundles (voice/SMS and or data) (revenue divided by 1000)  1 January - 31 March 2016</t>
  </si>
  <si>
    <t>Retail Roaming Voice Revenues (revenue divided by 1000)  - Eurotariff only  1 January - 31 March 2016</t>
  </si>
  <si>
    <t>Retail Roaming Voice Revenues (revenue divided by 1000) - Non-Eurotariff  1 January - 31 March 2016</t>
  </si>
  <si>
    <t>Retail Roaming SMS Revenues (revenue divided by 1000)  1 January - 31 March 2016</t>
  </si>
  <si>
    <t>Retail Roaming Data Revenues (revenue divided by 1000) 1 January - 31 March 2016</t>
  </si>
  <si>
    <t>Section 3 - Wholesale roaming (inbound) - please provide the following information separately for the periods:  1 October - 31 December 2015,  1 January - 31 March 2016</t>
  </si>
  <si>
    <t>Wholesale Roaming-out Voice Minutes (divided by 1000000) and Revenues (divided by 1000) (excl. VAT, incl. discounts) -  1 January - 31 March 2016</t>
  </si>
  <si>
    <t>Wholesale roaming-out SMS messages (divided by 1000000) and revenue (divided by 1000) -  1 January - 31 March 2016</t>
  </si>
  <si>
    <t>Wholesale roaming-out Data Services in Megabytes (divided by 1000000) and revenue (divided by 1000) - 1 January - 31 March 2016</t>
  </si>
  <si>
    <t>Number of inbound enabled LBO roaming subscribers 1 January - 31 March 2016</t>
  </si>
  <si>
    <t>Retail Data Volumes (Megabytes divided by 1000000)  1 January - 31 March 2016</t>
  </si>
  <si>
    <t>Retail Roaming Data Revenues (revenue divided by 1000)  1 January - 31 March 2016</t>
  </si>
  <si>
    <t>October - December 2015</t>
  </si>
  <si>
    <t>January - March 2016</t>
  </si>
  <si>
    <r>
      <t>Retail Roaming Voice Minutes (minutes divided by 1000000) - (Eurotariff Only)</t>
    </r>
    <r>
      <rPr>
        <b/>
        <vertAlign val="superscript"/>
        <sz val="10"/>
        <rFont val="Arial"/>
        <family val="2"/>
      </rPr>
      <t>5</t>
    </r>
    <r>
      <rPr>
        <b/>
        <sz val="10"/>
        <rFont val="Arial"/>
        <family val="2"/>
      </rPr>
      <t xml:space="preserve">  1 October - 31 December 2015</t>
    </r>
  </si>
  <si>
    <r>
      <t xml:space="preserve">Retail Roaming Voice Minutes ((minutes divided by 1000000) - (Eurotariff Only) </t>
    </r>
    <r>
      <rPr>
        <b/>
        <vertAlign val="superscript"/>
        <sz val="10"/>
        <rFont val="Arial"/>
        <family val="2"/>
      </rPr>
      <t>5</t>
    </r>
    <r>
      <rPr>
        <b/>
        <sz val="10"/>
        <rFont val="Arial"/>
        <family val="2"/>
      </rPr>
      <t xml:space="preserve"> 1 January - 31 March 2016</t>
    </r>
  </si>
  <si>
    <r>
      <t>Retail Roaming Voice Minutes (minutes divided by 1000000) - (Non-Eurotariff)</t>
    </r>
    <r>
      <rPr>
        <b/>
        <vertAlign val="superscript"/>
        <sz val="10"/>
        <rFont val="Arial"/>
        <family val="2"/>
      </rPr>
      <t>8,9,10,11</t>
    </r>
    <r>
      <rPr>
        <b/>
        <sz val="10"/>
        <rFont val="Arial"/>
        <family val="2"/>
      </rPr>
      <t xml:space="preserve">  1 October - 31 December 2015</t>
    </r>
  </si>
  <si>
    <r>
      <t>Retail Roaming Voice Minutes (minutes divided by 1000000) - (Non-Eurotariff)</t>
    </r>
    <r>
      <rPr>
        <b/>
        <vertAlign val="superscript"/>
        <sz val="10"/>
        <rFont val="Arial"/>
        <family val="2"/>
      </rPr>
      <t xml:space="preserve"> 8, 9,10,11</t>
    </r>
    <r>
      <rPr>
        <b/>
        <sz val="10"/>
        <rFont val="Arial"/>
        <family val="2"/>
      </rPr>
      <t xml:space="preserve"> 1 January - 31 March 2016</t>
    </r>
  </si>
  <si>
    <r>
      <t>Wholesale Roaming Voice Minutes (divided by 1000000) and Revenues (divided by 1000) (excl. VAT, incl. discounts)</t>
    </r>
    <r>
      <rPr>
        <b/>
        <vertAlign val="superscript"/>
        <sz val="10"/>
        <rFont val="Arial"/>
        <family val="2"/>
      </rPr>
      <t>12, 13</t>
    </r>
    <r>
      <rPr>
        <b/>
        <sz val="10"/>
        <rFont val="Arial"/>
        <family val="2"/>
      </rPr>
      <t xml:space="preserve"> - 1 October - 31 December 2015</t>
    </r>
  </si>
  <si>
    <r>
      <t xml:space="preserve">Wholesale Roaming Voice Minutes (divided by 1000000) and Revenues (divided by 1000) (excl. VAT, incl. discounts) </t>
    </r>
    <r>
      <rPr>
        <b/>
        <vertAlign val="superscript"/>
        <sz val="10"/>
        <rFont val="Arial"/>
        <family val="2"/>
      </rPr>
      <t>12,13</t>
    </r>
    <r>
      <rPr>
        <b/>
        <sz val="10"/>
        <rFont val="Arial"/>
        <family val="2"/>
      </rPr>
      <t xml:space="preserve"> -  1 January - 31 March 2016</t>
    </r>
  </si>
  <si>
    <r>
      <t>Wholesale SMS messages (divided by 1000000) and revenue (divided by 1000)</t>
    </r>
    <r>
      <rPr>
        <b/>
        <vertAlign val="superscript"/>
        <sz val="10"/>
        <rFont val="Arial"/>
        <family val="2"/>
      </rPr>
      <t>12,13</t>
    </r>
    <r>
      <rPr>
        <b/>
        <sz val="10"/>
        <rFont val="Arial"/>
        <family val="2"/>
      </rPr>
      <t xml:space="preserve"> -  1 October - 31 December 2015</t>
    </r>
  </si>
  <si>
    <r>
      <t>Wholesale SMS messages (divided by 1000000) and revenue (divided by 1000)</t>
    </r>
    <r>
      <rPr>
        <b/>
        <vertAlign val="superscript"/>
        <sz val="10"/>
        <rFont val="Arial"/>
        <family val="2"/>
      </rPr>
      <t>12,13</t>
    </r>
    <r>
      <rPr>
        <b/>
        <sz val="10"/>
        <rFont val="Arial"/>
        <family val="2"/>
      </rPr>
      <t xml:space="preserve"> -  1 January - 31 March 2016</t>
    </r>
  </si>
  <si>
    <r>
      <t>Wholesale Data Services in Megabytes (divided by 1000000) and revenue (divided by 1000)</t>
    </r>
    <r>
      <rPr>
        <b/>
        <vertAlign val="superscript"/>
        <sz val="10"/>
        <rFont val="Arial"/>
        <family val="2"/>
      </rPr>
      <t>12,13</t>
    </r>
    <r>
      <rPr>
        <b/>
        <sz val="10"/>
        <rFont val="Arial"/>
        <family val="2"/>
      </rPr>
      <t xml:space="preserve"> -  1 October - 31 December 2015</t>
    </r>
  </si>
  <si>
    <r>
      <t>Wholesale Data Services in Megabytes (divided by 1000000) and revenue (divided by 1000)</t>
    </r>
    <r>
      <rPr>
        <b/>
        <vertAlign val="superscript"/>
        <sz val="10"/>
        <rFont val="Arial"/>
        <family val="2"/>
      </rPr>
      <t>12,13</t>
    </r>
    <r>
      <rPr>
        <b/>
        <sz val="10"/>
        <rFont val="Arial"/>
        <family val="2"/>
      </rPr>
      <t>-  1 January - 31 March 2016</t>
    </r>
  </si>
  <si>
    <r>
      <t>Section 4 - Wholesale roaming (outbound): Agreements applying Article 3 of the Roaming Regulation: resale access to host MVNO, MVNE and resellers- please provide the following information separately for the periods:  1 October - 31 December 2015,  1 January - 31 March 2016</t>
    </r>
    <r>
      <rPr>
        <b/>
        <vertAlign val="superscript"/>
        <sz val="12"/>
        <rFont val="Arial"/>
        <family val="2"/>
      </rPr>
      <t xml:space="preserve"> 20</t>
    </r>
  </si>
  <si>
    <r>
      <t xml:space="preserve">Section 5 - Wholesale roaming (outbound): Other Agreements for resale access to host MVNO, MVNE and resellers on a commercial basis (not based on Art 3 Roaming Regulation), please provide the following information separately for the periods:  1 October - 31 December 2015, 1 January - 31 March 2016 </t>
    </r>
    <r>
      <rPr>
        <b/>
        <vertAlign val="superscript"/>
        <sz val="12"/>
        <rFont val="Arial"/>
        <family val="2"/>
      </rPr>
      <t>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</si>
</sst>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Arial"/>
      <family val="2"/>
    </font>
    <font>
      <sz val="12"/>
      <name val="Arial Narrow"/>
      <family val="2"/>
    </font>
    <font>
      <b/>
      <sz val="12"/>
      <name val="Arial"/>
      <family val="2"/>
    </font>
    <font>
      <sz val="12"/>
      <name val="Arial"/>
      <family val="2"/>
    </font>
    <font>
      <b/>
      <sz val="10"/>
      <name val="Arial"/>
      <family val="2"/>
    </font>
    <font>
      <u/>
      <sz val="10"/>
      <color indexed="12"/>
      <name val="Arial"/>
      <family val="2"/>
    </font>
    <font>
      <b/>
      <u/>
      <sz val="12"/>
      <name val="Arial"/>
      <family val="2"/>
    </font>
    <font>
      <b/>
      <vertAlign val="superscript"/>
      <sz val="10"/>
      <name val="Arial"/>
      <family val="2"/>
    </font>
    <font>
      <b/>
      <vertAlign val="superscript"/>
      <sz val="9"/>
      <name val="Arial"/>
      <family val="2"/>
    </font>
    <font>
      <vertAlign val="superscript"/>
      <sz val="10"/>
      <name val="Arial"/>
      <family val="2"/>
    </font>
    <font>
      <b/>
      <u/>
      <sz val="18"/>
      <name val="Arial"/>
      <family val="2"/>
    </font>
    <font>
      <b/>
      <sz val="14"/>
      <name val="Arial"/>
      <family val="2"/>
    </font>
    <font>
      <sz val="10"/>
      <name val="Arial"/>
      <family val="2"/>
      <charset val="238"/>
    </font>
    <font>
      <vertAlign val="superscript"/>
      <sz val="10"/>
      <color theme="1"/>
      <name val="Calibri"/>
      <family val="2"/>
    </font>
    <font>
      <b/>
      <vertAlign val="superscript"/>
      <sz val="7"/>
      <name val="Arial"/>
      <family val="2"/>
    </font>
    <font>
      <b/>
      <vertAlign val="superscript"/>
      <sz val="12"/>
      <name val="Arial"/>
      <family val="2"/>
    </font>
    <font>
      <sz val="11"/>
      <color indexed="8"/>
      <name val="Calibri"/>
      <family val="2"/>
    </font>
    <font>
      <b/>
      <u/>
      <sz val="16"/>
      <name val="Arial"/>
      <family val="2"/>
    </font>
    <font>
      <b/>
      <vertAlign val="superscript"/>
      <sz val="8"/>
      <name val="Arial"/>
      <family val="2"/>
    </font>
    <font>
      <b/>
      <vertAlign val="superscript"/>
      <sz val="11"/>
      <name val="Arial"/>
      <family val="2"/>
    </font>
    <font>
      <sz val="10"/>
      <color indexed="8"/>
      <name val="Arial"/>
      <family val="2"/>
    </font>
    <font>
      <b/>
      <sz val="12"/>
      <color indexed="8"/>
      <name val="Arial"/>
      <family val="2"/>
    </font>
  </fonts>
  <fills count="19">
    <fill>
      <patternFill patternType="none"/>
    </fill>
    <fill>
      <patternFill patternType="gray125"/>
    </fill>
    <fill>
      <patternFill patternType="solid">
        <fgColor indexed="42"/>
        <bgColor indexed="27"/>
      </patternFill>
    </fill>
    <fill>
      <patternFill patternType="solid">
        <fgColor rgb="FFCCFFCC"/>
        <bgColor indexed="41"/>
      </patternFill>
    </fill>
    <fill>
      <patternFill patternType="solid">
        <fgColor indexed="9"/>
        <bgColor indexed="26"/>
      </patternFill>
    </fill>
    <fill>
      <patternFill patternType="solid">
        <fgColor rgb="FFCCFFCC"/>
        <bgColor indexed="64"/>
      </patternFill>
    </fill>
    <fill>
      <patternFill patternType="solid">
        <fgColor indexed="42"/>
        <bgColor indexed="64"/>
      </patternFill>
    </fill>
    <fill>
      <patternFill patternType="solid">
        <fgColor rgb="FFCCFFCC"/>
        <bgColor indexed="27"/>
      </patternFill>
    </fill>
    <fill>
      <patternFill patternType="solid">
        <fgColor indexed="11"/>
        <bgColor indexed="27"/>
      </patternFill>
    </fill>
    <fill>
      <patternFill patternType="solid">
        <fgColor rgb="FFFFFF99"/>
        <bgColor indexed="27"/>
      </patternFill>
    </fill>
    <fill>
      <patternFill patternType="solid">
        <fgColor rgb="FFFFFF00"/>
        <bgColor indexed="64"/>
      </patternFill>
    </fill>
    <fill>
      <patternFill patternType="solid">
        <fgColor rgb="FFFFFF99"/>
        <bgColor indexed="64"/>
      </patternFill>
    </fill>
    <fill>
      <patternFill patternType="solid">
        <fgColor rgb="FFFFFF99"/>
        <bgColor indexed="41"/>
      </patternFill>
    </fill>
    <fill>
      <patternFill patternType="solid">
        <fgColor theme="0"/>
        <bgColor indexed="27"/>
      </patternFill>
    </fill>
    <fill>
      <patternFill patternType="solid">
        <fgColor rgb="FFCCFFFF"/>
        <bgColor indexed="27"/>
      </patternFill>
    </fill>
    <fill>
      <patternFill patternType="solid">
        <fgColor rgb="FFCCFFFF"/>
        <bgColor indexed="64"/>
      </patternFill>
    </fill>
    <fill>
      <patternFill patternType="solid">
        <fgColor indexed="41"/>
        <bgColor indexed="27"/>
      </patternFill>
    </fill>
    <fill>
      <patternFill patternType="solid">
        <fgColor indexed="40"/>
        <bgColor indexed="27"/>
      </patternFill>
    </fill>
    <fill>
      <patternFill patternType="solid">
        <fgColor rgb="FF00CCFF"/>
        <bgColor indexed="27"/>
      </patternFill>
    </fill>
  </fills>
  <borders count="39">
    <border>
      <left/>
      <right/>
      <top/>
      <bottom/>
      <diagonal/>
    </border>
    <border>
      <left style="thin">
        <color indexed="8"/>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8"/>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hair">
        <color indexed="8"/>
      </top>
      <bottom/>
      <diagonal/>
    </border>
    <border>
      <left/>
      <right style="thin">
        <color indexed="64"/>
      </right>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8"/>
      </right>
      <top/>
      <bottom/>
      <diagonal/>
    </border>
    <border>
      <left style="thin">
        <color indexed="8"/>
      </left>
      <right/>
      <top/>
      <bottom style="medium">
        <color indexed="8"/>
      </bottom>
      <diagonal/>
    </border>
    <border>
      <left/>
      <right/>
      <top/>
      <bottom style="medium">
        <color indexed="8"/>
      </bottom>
      <diagonal/>
    </border>
  </borders>
  <cellStyleXfs count="6">
    <xf numFmtId="0" fontId="0" fillId="0" borderId="0"/>
    <xf numFmtId="0" fontId="3" fillId="0" borderId="0"/>
    <xf numFmtId="0" fontId="3" fillId="0" borderId="2"/>
    <xf numFmtId="0" fontId="3" fillId="0" borderId="2"/>
    <xf numFmtId="0" fontId="9" fillId="0" borderId="0" applyNumberFormat="0" applyFill="0" applyBorder="0" applyAlignment="0" applyProtection="0">
      <alignment vertical="top"/>
      <protection locked="0"/>
    </xf>
    <xf numFmtId="0" fontId="3" fillId="0" borderId="0"/>
  </cellStyleXfs>
  <cellXfs count="464">
    <xf numFmtId="0" fontId="0" fillId="0" borderId="0" xfId="0"/>
    <xf numFmtId="0" fontId="4" fillId="2" borderId="1" xfId="1" applyFont="1" applyFill="1" applyBorder="1" applyProtection="1">
      <protection locked="0"/>
    </xf>
    <xf numFmtId="0" fontId="3" fillId="2" borderId="0" xfId="1" applyFill="1" applyBorder="1" applyProtection="1">
      <protection locked="0"/>
    </xf>
    <xf numFmtId="0" fontId="3" fillId="2" borderId="0" xfId="1" applyFill="1" applyBorder="1" applyAlignment="1" applyProtection="1">
      <alignment horizontal="center"/>
      <protection locked="0"/>
    </xf>
    <xf numFmtId="0" fontId="4" fillId="2" borderId="0" xfId="1" applyFont="1" applyFill="1" applyBorder="1" applyAlignment="1" applyProtection="1">
      <protection locked="0"/>
    </xf>
    <xf numFmtId="0" fontId="5" fillId="2" borderId="0" xfId="2" applyFont="1" applyFill="1" applyBorder="1" applyAlignment="1" applyProtection="1">
      <protection locked="0"/>
    </xf>
    <xf numFmtId="0" fontId="0" fillId="0" borderId="0" xfId="0" applyFill="1"/>
    <xf numFmtId="0" fontId="6" fillId="2" borderId="1" xfId="2" applyFont="1" applyFill="1" applyBorder="1" applyAlignment="1" applyProtection="1">
      <protection locked="0"/>
    </xf>
    <xf numFmtId="0" fontId="7" fillId="2" borderId="0" xfId="2" applyFont="1" applyFill="1" applyBorder="1" applyAlignment="1" applyProtection="1">
      <protection locked="0"/>
    </xf>
    <xf numFmtId="0" fontId="6" fillId="3" borderId="0" xfId="2" applyFont="1" applyFill="1" applyBorder="1" applyAlignment="1" applyProtection="1">
      <protection locked="0"/>
    </xf>
    <xf numFmtId="0" fontId="6" fillId="2" borderId="0" xfId="2" applyFont="1" applyFill="1" applyBorder="1" applyAlignment="1" applyProtection="1">
      <protection locked="0"/>
    </xf>
    <xf numFmtId="0" fontId="5" fillId="2" borderId="0" xfId="2" applyFont="1" applyFill="1" applyBorder="1" applyAlignment="1" applyProtection="1">
      <alignment horizontal="center"/>
      <protection locked="0"/>
    </xf>
    <xf numFmtId="0" fontId="6" fillId="2" borderId="0" xfId="3" applyFont="1" applyFill="1" applyBorder="1" applyAlignment="1" applyProtection="1">
      <protection locked="0"/>
    </xf>
    <xf numFmtId="0" fontId="6" fillId="2" borderId="1" xfId="2" applyFont="1" applyFill="1" applyBorder="1" applyAlignment="1" applyProtection="1">
      <alignment horizontal="left"/>
      <protection locked="0"/>
    </xf>
    <xf numFmtId="0" fontId="7" fillId="2" borderId="1" xfId="2" applyFont="1" applyFill="1" applyBorder="1" applyAlignment="1" applyProtection="1">
      <protection locked="0"/>
    </xf>
    <xf numFmtId="0" fontId="6" fillId="2" borderId="0" xfId="3" applyFont="1" applyFill="1" applyBorder="1" applyAlignment="1" applyProtection="1">
      <alignment horizontal="left" vertical="center"/>
      <protection locked="0"/>
    </xf>
    <xf numFmtId="0" fontId="7" fillId="2" borderId="0" xfId="3" applyFont="1" applyFill="1" applyBorder="1" applyAlignment="1" applyProtection="1">
      <protection locked="0"/>
    </xf>
    <xf numFmtId="0" fontId="8" fillId="2" borderId="0" xfId="1" applyFont="1" applyFill="1" applyBorder="1" applyAlignment="1" applyProtection="1">
      <alignment vertical="top"/>
      <protection locked="0"/>
    </xf>
    <xf numFmtId="0" fontId="3" fillId="3" borderId="0" xfId="1" applyFill="1" applyBorder="1" applyProtection="1">
      <protection locked="0"/>
    </xf>
    <xf numFmtId="0" fontId="6" fillId="3" borderId="0" xfId="1" applyFont="1" applyFill="1" applyBorder="1" applyProtection="1">
      <protection locked="0"/>
    </xf>
    <xf numFmtId="0" fontId="8" fillId="3" borderId="0" xfId="1" applyFont="1" applyFill="1" applyBorder="1" applyProtection="1">
      <protection locked="0"/>
    </xf>
    <xf numFmtId="3" fontId="3" fillId="5" borderId="0" xfId="2" applyNumberFormat="1" applyFill="1" applyBorder="1" applyAlignment="1" applyProtection="1">
      <alignment horizontal="center"/>
      <protection locked="0"/>
    </xf>
    <xf numFmtId="0" fontId="3" fillId="3" borderId="0" xfId="2" applyFont="1" applyFill="1" applyBorder="1" applyAlignment="1" applyProtection="1">
      <alignment horizontal="left" vertical="center"/>
      <protection locked="0"/>
    </xf>
    <xf numFmtId="3" fontId="8" fillId="5" borderId="0" xfId="2" applyNumberFormat="1" applyFont="1" applyFill="1" applyBorder="1" applyAlignment="1" applyProtection="1">
      <alignment horizontal="center"/>
    </xf>
    <xf numFmtId="0" fontId="3" fillId="6" borderId="0" xfId="1" applyFill="1" applyBorder="1" applyProtection="1">
      <protection locked="0"/>
    </xf>
    <xf numFmtId="0" fontId="8" fillId="2" borderId="0" xfId="1" applyFont="1" applyFill="1" applyBorder="1" applyProtection="1">
      <protection locked="0"/>
    </xf>
    <xf numFmtId="0" fontId="9" fillId="2" borderId="0" xfId="4" applyFill="1" applyBorder="1" applyAlignment="1" applyProtection="1">
      <protection locked="0"/>
    </xf>
    <xf numFmtId="0" fontId="3" fillId="7" borderId="0" xfId="1" applyFill="1" applyBorder="1" applyProtection="1">
      <protection locked="0"/>
    </xf>
    <xf numFmtId="0" fontId="3" fillId="2" borderId="1" xfId="1" applyFill="1" applyBorder="1" applyProtection="1">
      <protection locked="0"/>
    </xf>
    <xf numFmtId="0" fontId="8" fillId="7" borderId="1" xfId="1" applyFont="1" applyFill="1" applyBorder="1" applyAlignment="1" applyProtection="1">
      <alignment horizontal="left"/>
      <protection locked="0"/>
    </xf>
    <xf numFmtId="0" fontId="8" fillId="7" borderId="0" xfId="2" applyFont="1" applyFill="1" applyBorder="1" applyAlignment="1" applyProtection="1">
      <alignment vertical="top"/>
      <protection locked="0"/>
    </xf>
    <xf numFmtId="0" fontId="3" fillId="7" borderId="0" xfId="2" applyFont="1" applyFill="1" applyBorder="1" applyAlignment="1" applyProtection="1">
      <protection locked="0"/>
    </xf>
    <xf numFmtId="0" fontId="3" fillId="7" borderId="0" xfId="2" applyFont="1" applyFill="1" applyBorder="1" applyAlignment="1" applyProtection="1">
      <alignment horizontal="center"/>
      <protection locked="0"/>
    </xf>
    <xf numFmtId="0" fontId="0" fillId="5" borderId="0" xfId="0" applyFill="1"/>
    <xf numFmtId="0" fontId="3" fillId="2" borderId="0" xfId="1" applyFill="1" applyBorder="1" applyAlignment="1" applyProtection="1">
      <alignment horizontal="left"/>
      <protection locked="0"/>
    </xf>
    <xf numFmtId="0" fontId="3" fillId="2" borderId="0" xfId="2" applyFont="1" applyFill="1" applyBorder="1" applyAlignment="1" applyProtection="1">
      <protection locked="0"/>
    </xf>
    <xf numFmtId="0" fontId="8" fillId="2" borderId="6" xfId="2" applyFont="1" applyFill="1" applyBorder="1" applyAlignment="1" applyProtection="1">
      <alignment horizontal="center"/>
      <protection locked="0"/>
    </xf>
    <xf numFmtId="0" fontId="8" fillId="2" borderId="0" xfId="2" applyFont="1" applyFill="1" applyBorder="1" applyAlignment="1" applyProtection="1">
      <alignment horizontal="center"/>
      <protection locked="0"/>
    </xf>
    <xf numFmtId="0" fontId="3" fillId="2" borderId="4" xfId="2" applyFont="1" applyFill="1" applyBorder="1" applyAlignment="1" applyProtection="1">
      <alignment horizontal="left" vertical="center"/>
      <protection locked="0"/>
    </xf>
    <xf numFmtId="0" fontId="8" fillId="2" borderId="4" xfId="2" applyFont="1" applyFill="1" applyBorder="1" applyAlignment="1" applyProtection="1">
      <alignment horizontal="left" vertical="center"/>
      <protection locked="0"/>
    </xf>
    <xf numFmtId="164" fontId="8" fillId="0" borderId="2" xfId="2" applyNumberFormat="1" applyFont="1" applyFill="1" applyBorder="1" applyAlignment="1" applyProtection="1">
      <alignment horizontal="center"/>
    </xf>
    <xf numFmtId="164" fontId="3" fillId="2" borderId="0" xfId="1" applyNumberFormat="1" applyFill="1" applyBorder="1" applyProtection="1">
      <protection locked="0"/>
    </xf>
    <xf numFmtId="0" fontId="3" fillId="2" borderId="5" xfId="1" applyFill="1" applyBorder="1" applyProtection="1">
      <protection locked="0"/>
    </xf>
    <xf numFmtId="164" fontId="8" fillId="2" borderId="0" xfId="2" applyNumberFormat="1" applyFont="1" applyFill="1" applyBorder="1" applyAlignment="1" applyProtection="1">
      <alignment horizontal="left" vertical="center"/>
      <protection locked="0"/>
    </xf>
    <xf numFmtId="0" fontId="8" fillId="2" borderId="0" xfId="2" applyFont="1" applyFill="1" applyBorder="1" applyAlignment="1" applyProtection="1">
      <alignment horizontal="left" vertical="center"/>
      <protection locked="0"/>
    </xf>
    <xf numFmtId="0" fontId="3" fillId="2" borderId="0" xfId="2" applyFont="1" applyFill="1" applyBorder="1" applyAlignment="1" applyProtection="1">
      <alignment horizontal="left" vertical="center"/>
      <protection locked="0"/>
    </xf>
    <xf numFmtId="164" fontId="8" fillId="2" borderId="0" xfId="2" applyNumberFormat="1" applyFont="1" applyFill="1" applyBorder="1" applyAlignment="1" applyProtection="1">
      <alignment horizontal="center"/>
    </xf>
    <xf numFmtId="164" fontId="8" fillId="2" borderId="0" xfId="2" applyNumberFormat="1" applyFont="1" applyFill="1" applyBorder="1" applyAlignment="1" applyProtection="1">
      <alignment horizontal="left" vertical="center"/>
    </xf>
    <xf numFmtId="0" fontId="8" fillId="2" borderId="1" xfId="2" applyFont="1" applyFill="1" applyBorder="1" applyAlignment="1" applyProtection="1">
      <alignment horizontal="left" vertical="center"/>
      <protection locked="0"/>
    </xf>
    <xf numFmtId="0" fontId="8" fillId="2" borderId="0" xfId="2" applyFont="1" applyFill="1" applyBorder="1" applyAlignment="1" applyProtection="1">
      <protection locked="0"/>
    </xf>
    <xf numFmtId="0" fontId="3" fillId="2" borderId="0" xfId="2" applyFont="1" applyFill="1" applyBorder="1" applyAlignment="1" applyProtection="1">
      <alignment horizontal="center"/>
      <protection locked="0"/>
    </xf>
    <xf numFmtId="164" fontId="8" fillId="2" borderId="0" xfId="2" applyNumberFormat="1" applyFont="1" applyFill="1" applyBorder="1" applyAlignment="1" applyProtection="1">
      <alignment horizontal="center"/>
      <protection locked="0"/>
    </xf>
    <xf numFmtId="164" fontId="3" fillId="2" borderId="0" xfId="2" applyNumberFormat="1" applyFont="1" applyFill="1" applyBorder="1" applyAlignment="1" applyProtection="1">
      <protection locked="0"/>
    </xf>
    <xf numFmtId="164" fontId="3" fillId="2" borderId="0" xfId="2" applyNumberFormat="1" applyFont="1" applyFill="1" applyBorder="1" applyAlignment="1" applyProtection="1">
      <alignment horizontal="left" vertical="center"/>
      <protection locked="0"/>
    </xf>
    <xf numFmtId="0" fontId="8" fillId="7" borderId="1" xfId="2" applyFont="1" applyFill="1" applyBorder="1" applyAlignment="1" applyProtection="1">
      <alignment horizontal="left" vertical="center"/>
      <protection locked="0"/>
    </xf>
    <xf numFmtId="0" fontId="6" fillId="7" borderId="0" xfId="2" applyFont="1" applyFill="1" applyBorder="1" applyAlignment="1" applyProtection="1">
      <protection locked="0"/>
    </xf>
    <xf numFmtId="164" fontId="8" fillId="7" borderId="0" xfId="2" applyNumberFormat="1" applyFont="1" applyFill="1" applyBorder="1" applyAlignment="1" applyProtection="1">
      <alignment horizontal="center"/>
      <protection locked="0"/>
    </xf>
    <xf numFmtId="164" fontId="3" fillId="7" borderId="0" xfId="1" applyNumberFormat="1" applyFill="1" applyBorder="1" applyProtection="1">
      <protection locked="0"/>
    </xf>
    <xf numFmtId="164" fontId="3" fillId="7" borderId="0" xfId="2" applyNumberFormat="1" applyFont="1" applyFill="1" applyBorder="1" applyAlignment="1" applyProtection="1">
      <alignment horizontal="left" vertical="center"/>
      <protection locked="0"/>
    </xf>
    <xf numFmtId="0" fontId="0" fillId="10" borderId="0" xfId="0" applyFill="1"/>
    <xf numFmtId="164" fontId="8" fillId="2" borderId="0" xfId="2" applyNumberFormat="1" applyFont="1" applyFill="1" applyBorder="1" applyAlignment="1" applyProtection="1">
      <protection locked="0"/>
    </xf>
    <xf numFmtId="0" fontId="8" fillId="5" borderId="0" xfId="1" applyFont="1" applyFill="1"/>
    <xf numFmtId="0" fontId="8" fillId="7" borderId="0" xfId="2" applyFont="1" applyFill="1" applyBorder="1" applyAlignment="1" applyProtection="1">
      <protection locked="0"/>
    </xf>
    <xf numFmtId="164" fontId="8" fillId="7" borderId="0" xfId="1" applyNumberFormat="1" applyFont="1" applyFill="1" applyBorder="1" applyAlignment="1" applyProtection="1">
      <alignment horizontal="center"/>
      <protection locked="0"/>
    </xf>
    <xf numFmtId="164" fontId="3" fillId="7" borderId="0" xfId="2" applyNumberFormat="1" applyFont="1" applyFill="1" applyBorder="1" applyAlignment="1" applyProtection="1">
      <alignment horizontal="center"/>
      <protection locked="0"/>
    </xf>
    <xf numFmtId="164" fontId="8" fillId="7" borderId="0" xfId="2" applyNumberFormat="1" applyFont="1" applyFill="1" applyBorder="1" applyAlignment="1" applyProtection="1">
      <protection locked="0"/>
    </xf>
    <xf numFmtId="164" fontId="8" fillId="2" borderId="0" xfId="1" applyNumberFormat="1" applyFont="1" applyFill="1" applyBorder="1" applyAlignment="1" applyProtection="1">
      <alignment horizontal="center"/>
      <protection locked="0"/>
    </xf>
    <xf numFmtId="164" fontId="3" fillId="2" borderId="0" xfId="2" applyNumberFormat="1" applyFill="1" applyBorder="1" applyAlignment="1" applyProtection="1">
      <alignment horizontal="center"/>
      <protection locked="0"/>
    </xf>
    <xf numFmtId="0" fontId="8" fillId="12" borderId="10" xfId="2" applyFont="1" applyFill="1" applyBorder="1" applyAlignment="1" applyProtection="1">
      <alignment horizontal="left"/>
      <protection locked="0"/>
    </xf>
    <xf numFmtId="0" fontId="8" fillId="12" borderId="0" xfId="2" applyFont="1" applyFill="1" applyBorder="1" applyAlignment="1" applyProtection="1">
      <alignment horizontal="center"/>
      <protection locked="0"/>
    </xf>
    <xf numFmtId="0" fontId="8" fillId="12" borderId="0" xfId="2" applyFont="1" applyFill="1" applyBorder="1" applyAlignment="1" applyProtection="1">
      <alignment horizontal="left"/>
      <protection locked="0"/>
    </xf>
    <xf numFmtId="0" fontId="8" fillId="12" borderId="19" xfId="2" applyFont="1" applyFill="1" applyBorder="1" applyAlignment="1" applyProtection="1">
      <alignment horizontal="center"/>
      <protection locked="0"/>
    </xf>
    <xf numFmtId="3" fontId="3" fillId="12" borderId="10" xfId="2" applyNumberFormat="1" applyFont="1" applyFill="1" applyBorder="1" applyAlignment="1" applyProtection="1">
      <alignment horizontal="left"/>
      <protection locked="0"/>
    </xf>
    <xf numFmtId="165" fontId="3" fillId="12" borderId="0" xfId="2" applyNumberFormat="1" applyFill="1" applyBorder="1" applyAlignment="1" applyProtection="1">
      <alignment horizontal="center"/>
    </xf>
    <xf numFmtId="3" fontId="3" fillId="12" borderId="0" xfId="2" applyNumberFormat="1" applyFont="1" applyFill="1" applyBorder="1" applyAlignment="1" applyProtection="1">
      <alignment horizontal="center"/>
      <protection locked="0"/>
    </xf>
    <xf numFmtId="3" fontId="3" fillId="12" borderId="0" xfId="2" applyNumberFormat="1" applyFont="1" applyFill="1" applyBorder="1" applyAlignment="1" applyProtection="1">
      <alignment horizontal="left"/>
      <protection locked="0"/>
    </xf>
    <xf numFmtId="165" fontId="0" fillId="12" borderId="19" xfId="2" applyNumberFormat="1" applyFont="1" applyFill="1" applyBorder="1" applyAlignment="1" applyProtection="1">
      <alignment horizontal="center"/>
    </xf>
    <xf numFmtId="0" fontId="16" fillId="12" borderId="10" xfId="0" applyFont="1" applyFill="1" applyBorder="1" applyAlignment="1" applyProtection="1">
      <alignment horizontal="left"/>
      <protection locked="0"/>
    </xf>
    <xf numFmtId="165" fontId="16" fillId="12" borderId="0" xfId="0" applyNumberFormat="1" applyFont="1" applyFill="1" applyBorder="1" applyAlignment="1" applyProtection="1">
      <alignment horizontal="center"/>
    </xf>
    <xf numFmtId="0" fontId="16" fillId="12" borderId="0" xfId="0" applyFont="1" applyFill="1" applyBorder="1" applyAlignment="1" applyProtection="1">
      <alignment horizontal="left"/>
      <protection locked="0"/>
    </xf>
    <xf numFmtId="165" fontId="16" fillId="12" borderId="20" xfId="0" applyNumberFormat="1" applyFont="1" applyFill="1" applyBorder="1" applyAlignment="1" applyProtection="1">
      <alignment horizontal="center"/>
    </xf>
    <xf numFmtId="0" fontId="3" fillId="7" borderId="0" xfId="2" applyFont="1" applyFill="1" applyBorder="1" applyAlignment="1" applyProtection="1">
      <alignment horizontal="left" vertical="center"/>
      <protection locked="0"/>
    </xf>
    <xf numFmtId="0" fontId="8" fillId="7" borderId="0" xfId="2" applyFont="1" applyFill="1" applyBorder="1" applyAlignment="1" applyProtection="1">
      <alignment horizontal="left" vertical="center"/>
      <protection locked="0"/>
    </xf>
    <xf numFmtId="164" fontId="8" fillId="7" borderId="0" xfId="2" applyNumberFormat="1" applyFont="1" applyFill="1" applyBorder="1" applyAlignment="1" applyProtection="1">
      <alignment horizontal="left" vertical="center"/>
      <protection locked="0"/>
    </xf>
    <xf numFmtId="165" fontId="16" fillId="12" borderId="0" xfId="0" applyNumberFormat="1" applyFont="1" applyFill="1" applyBorder="1" applyAlignment="1" applyProtection="1">
      <alignment horizontal="center"/>
      <protection locked="0"/>
    </xf>
    <xf numFmtId="165" fontId="0" fillId="12" borderId="20" xfId="0" applyNumberFormat="1" applyFont="1" applyFill="1" applyBorder="1" applyAlignment="1" applyProtection="1">
      <alignment horizontal="center"/>
    </xf>
    <xf numFmtId="0" fontId="3" fillId="7" borderId="5" xfId="2" applyFont="1" applyFill="1" applyBorder="1" applyAlignment="1" applyProtection="1">
      <alignment horizontal="left" vertical="center"/>
      <protection locked="0"/>
    </xf>
    <xf numFmtId="0" fontId="3" fillId="7" borderId="3" xfId="2" applyFont="1" applyFill="1" applyBorder="1" applyAlignment="1" applyProtection="1">
      <alignment horizontal="left" vertical="center"/>
      <protection locked="0"/>
    </xf>
    <xf numFmtId="0" fontId="3" fillId="7" borderId="4" xfId="2" applyFont="1" applyFill="1" applyBorder="1" applyAlignment="1" applyProtection="1">
      <alignment horizontal="left" vertical="center"/>
      <protection locked="0"/>
    </xf>
    <xf numFmtId="0" fontId="8" fillId="7" borderId="4" xfId="2" applyFont="1" applyFill="1" applyBorder="1" applyAlignment="1" applyProtection="1">
      <alignment horizontal="left" vertical="center"/>
      <protection locked="0"/>
    </xf>
    <xf numFmtId="0" fontId="8" fillId="12" borderId="10" xfId="0" applyFont="1" applyFill="1" applyBorder="1" applyAlignment="1" applyProtection="1">
      <alignment horizontal="left"/>
      <protection locked="0"/>
    </xf>
    <xf numFmtId="3" fontId="8" fillId="12" borderId="0" xfId="2" applyNumberFormat="1" applyFont="1" applyFill="1" applyBorder="1" applyAlignment="1" applyProtection="1">
      <alignment horizontal="center"/>
      <protection locked="0"/>
    </xf>
    <xf numFmtId="0" fontId="8" fillId="12" borderId="0" xfId="0" applyFont="1" applyFill="1" applyBorder="1" applyAlignment="1" applyProtection="1">
      <alignment horizontal="left"/>
      <protection locked="0"/>
    </xf>
    <xf numFmtId="165" fontId="0" fillId="12" borderId="20" xfId="2" applyNumberFormat="1" applyFont="1" applyFill="1" applyBorder="1" applyAlignment="1" applyProtection="1">
      <alignment horizontal="center"/>
    </xf>
    <xf numFmtId="165" fontId="16" fillId="12" borderId="21" xfId="0" applyNumberFormat="1" applyFont="1" applyFill="1" applyBorder="1" applyAlignment="1" applyProtection="1">
      <alignment horizontal="center"/>
    </xf>
    <xf numFmtId="0" fontId="0" fillId="9" borderId="17" xfId="0" applyFill="1" applyBorder="1" applyProtection="1">
      <protection locked="0"/>
    </xf>
    <xf numFmtId="0" fontId="0" fillId="9" borderId="18" xfId="0" applyFill="1" applyBorder="1" applyAlignment="1" applyProtection="1">
      <alignment horizontal="center"/>
      <protection locked="0"/>
    </xf>
    <xf numFmtId="0" fontId="0" fillId="9" borderId="18" xfId="0" applyFill="1" applyBorder="1" applyProtection="1">
      <protection locked="0"/>
    </xf>
    <xf numFmtId="0" fontId="0" fillId="9" borderId="22" xfId="0" applyFill="1" applyBorder="1" applyAlignment="1" applyProtection="1">
      <alignment horizontal="center"/>
      <protection locked="0"/>
    </xf>
    <xf numFmtId="0" fontId="3" fillId="7" borderId="0" xfId="1" applyFont="1" applyFill="1" applyBorder="1" applyProtection="1">
      <protection locked="0"/>
    </xf>
    <xf numFmtId="166" fontId="8" fillId="7" borderId="0" xfId="2" applyNumberFormat="1" applyFont="1" applyFill="1" applyBorder="1" applyAlignment="1" applyProtection="1">
      <alignment horizontal="left" vertical="center"/>
      <protection locked="0"/>
    </xf>
    <xf numFmtId="0" fontId="8" fillId="11" borderId="10" xfId="0" applyFont="1" applyFill="1" applyBorder="1" applyAlignment="1" applyProtection="1">
      <alignment horizontal="left"/>
      <protection locked="0"/>
    </xf>
    <xf numFmtId="0" fontId="8" fillId="11" borderId="0" xfId="0" applyFont="1" applyFill="1" applyBorder="1" applyAlignment="1" applyProtection="1">
      <alignment horizontal="center"/>
      <protection locked="0"/>
    </xf>
    <xf numFmtId="0" fontId="8" fillId="11" borderId="20" xfId="0" applyFont="1" applyFill="1" applyBorder="1" applyAlignment="1" applyProtection="1">
      <alignment horizontal="center"/>
      <protection locked="0"/>
    </xf>
    <xf numFmtId="0" fontId="3" fillId="7" borderId="23" xfId="2" applyFont="1" applyFill="1" applyBorder="1" applyAlignment="1" applyProtection="1">
      <alignment horizontal="left" vertical="center"/>
      <protection locked="0"/>
    </xf>
    <xf numFmtId="0" fontId="8" fillId="7" borderId="23" xfId="2" applyFont="1" applyFill="1" applyBorder="1" applyAlignment="1" applyProtection="1">
      <alignment horizontal="left" vertical="center"/>
      <protection locked="0"/>
    </xf>
    <xf numFmtId="165" fontId="3" fillId="12" borderId="20" xfId="2" applyNumberFormat="1" applyFill="1" applyBorder="1" applyAlignment="1" applyProtection="1">
      <alignment horizontal="center"/>
    </xf>
    <xf numFmtId="166" fontId="8" fillId="2" borderId="0" xfId="2" applyNumberFormat="1" applyFont="1" applyFill="1" applyBorder="1" applyAlignment="1" applyProtection="1">
      <alignment horizontal="center"/>
      <protection locked="0"/>
    </xf>
    <xf numFmtId="166" fontId="8" fillId="2" borderId="0" xfId="2" applyNumberFormat="1" applyFont="1" applyFill="1" applyBorder="1" applyAlignment="1" applyProtection="1">
      <alignment horizontal="left" vertical="center"/>
      <protection locked="0"/>
    </xf>
    <xf numFmtId="166" fontId="3" fillId="2" borderId="0" xfId="2" applyNumberFormat="1" applyFont="1" applyFill="1" applyBorder="1" applyAlignment="1" applyProtection="1">
      <alignment horizontal="center"/>
      <protection locked="0"/>
    </xf>
    <xf numFmtId="166" fontId="8" fillId="7" borderId="0" xfId="1" applyNumberFormat="1" applyFont="1" applyFill="1" applyBorder="1" applyAlignment="1" applyProtection="1">
      <alignment horizontal="center"/>
      <protection locked="0"/>
    </xf>
    <xf numFmtId="0" fontId="0" fillId="11" borderId="17" xfId="0" applyFill="1" applyBorder="1" applyProtection="1">
      <protection locked="0"/>
    </xf>
    <xf numFmtId="0" fontId="0" fillId="11" borderId="18" xfId="0" applyFill="1" applyBorder="1" applyAlignment="1" applyProtection="1">
      <alignment horizontal="center"/>
      <protection locked="0"/>
    </xf>
    <xf numFmtId="0" fontId="0" fillId="11" borderId="18" xfId="0" applyFill="1" applyBorder="1" applyProtection="1">
      <protection locked="0"/>
    </xf>
    <xf numFmtId="0" fontId="0" fillId="11" borderId="22" xfId="0" applyFill="1" applyBorder="1" applyAlignment="1" applyProtection="1">
      <alignment horizontal="center"/>
      <protection locked="0"/>
    </xf>
    <xf numFmtId="0" fontId="0" fillId="11" borderId="10" xfId="0" applyFill="1" applyBorder="1" applyProtection="1">
      <protection locked="0"/>
    </xf>
    <xf numFmtId="0" fontId="0" fillId="11" borderId="0" xfId="0" applyFill="1" applyBorder="1" applyAlignment="1" applyProtection="1">
      <alignment horizontal="center"/>
      <protection locked="0"/>
    </xf>
    <xf numFmtId="0" fontId="8" fillId="11" borderId="0" xfId="0" applyFont="1" applyFill="1" applyBorder="1" applyAlignment="1" applyProtection="1">
      <alignment horizontal="left"/>
      <protection locked="0"/>
    </xf>
    <xf numFmtId="0" fontId="0" fillId="11" borderId="0" xfId="0" applyFill="1" applyBorder="1" applyProtection="1">
      <protection locked="0"/>
    </xf>
    <xf numFmtId="0" fontId="0" fillId="11" borderId="20" xfId="0" applyFill="1" applyBorder="1" applyAlignment="1" applyProtection="1">
      <alignment horizontal="center"/>
      <protection locked="0"/>
    </xf>
    <xf numFmtId="0" fontId="8" fillId="11" borderId="10" xfId="0" applyFont="1" applyFill="1" applyBorder="1" applyAlignment="1" applyProtection="1">
      <alignment horizontal="center"/>
      <protection locked="0"/>
    </xf>
    <xf numFmtId="3" fontId="2" fillId="12" borderId="0" xfId="2" applyNumberFormat="1" applyFont="1" applyFill="1" applyBorder="1" applyAlignment="1" applyProtection="1">
      <alignment horizontal="center"/>
      <protection locked="0"/>
    </xf>
    <xf numFmtId="0" fontId="0" fillId="9" borderId="0" xfId="0" applyFill="1" applyBorder="1" applyProtection="1">
      <protection locked="0"/>
    </xf>
    <xf numFmtId="3" fontId="0" fillId="12" borderId="10" xfId="2" applyNumberFormat="1" applyFont="1" applyFill="1" applyBorder="1" applyAlignment="1" applyProtection="1">
      <alignment horizontal="left"/>
      <protection locked="0"/>
    </xf>
    <xf numFmtId="3" fontId="0" fillId="12" borderId="0" xfId="2" applyNumberFormat="1" applyFont="1" applyFill="1" applyBorder="1" applyAlignment="1" applyProtection="1">
      <alignment horizontal="left"/>
      <protection locked="0"/>
    </xf>
    <xf numFmtId="0" fontId="8" fillId="7" borderId="0" xfId="1" applyFont="1" applyFill="1"/>
    <xf numFmtId="164" fontId="8" fillId="5" borderId="0" xfId="1" applyNumberFormat="1" applyFont="1" applyFill="1" applyAlignment="1">
      <alignment horizontal="center"/>
    </xf>
    <xf numFmtId="3" fontId="8" fillId="12" borderId="20" xfId="2" applyNumberFormat="1" applyFont="1" applyFill="1" applyBorder="1" applyAlignment="1" applyProtection="1">
      <alignment horizontal="center"/>
      <protection locked="0"/>
    </xf>
    <xf numFmtId="3" fontId="0" fillId="12" borderId="15" xfId="2" applyNumberFormat="1" applyFont="1" applyFill="1" applyBorder="1" applyAlignment="1" applyProtection="1">
      <alignment horizontal="left"/>
      <protection locked="0"/>
    </xf>
    <xf numFmtId="165" fontId="3" fillId="12" borderId="16" xfId="2" applyNumberFormat="1" applyFill="1" applyBorder="1" applyAlignment="1" applyProtection="1">
      <alignment horizontal="center"/>
    </xf>
    <xf numFmtId="3" fontId="0" fillId="12" borderId="16" xfId="2" applyNumberFormat="1" applyFont="1" applyFill="1" applyBorder="1" applyAlignment="1" applyProtection="1">
      <alignment horizontal="left"/>
      <protection locked="0"/>
    </xf>
    <xf numFmtId="165" fontId="3" fillId="12" borderId="21" xfId="2" applyNumberFormat="1" applyFill="1" applyBorder="1" applyAlignment="1" applyProtection="1">
      <alignment horizontal="center"/>
    </xf>
    <xf numFmtId="0" fontId="2" fillId="9" borderId="0" xfId="0" applyFont="1" applyFill="1" applyBorder="1" applyProtection="1">
      <protection locked="0"/>
    </xf>
    <xf numFmtId="165" fontId="3" fillId="12" borderId="24" xfId="2" applyNumberFormat="1" applyFill="1" applyBorder="1" applyAlignment="1" applyProtection="1">
      <alignment horizontal="center"/>
    </xf>
    <xf numFmtId="164" fontId="8" fillId="2" borderId="0" xfId="2" applyNumberFormat="1" applyFont="1" applyFill="1" applyBorder="1" applyAlignment="1" applyProtection="1">
      <alignment wrapText="1"/>
      <protection locked="0"/>
    </xf>
    <xf numFmtId="164" fontId="8" fillId="7" borderId="0" xfId="2" applyNumberFormat="1" applyFont="1" applyFill="1" applyBorder="1" applyAlignment="1" applyProtection="1">
      <alignment wrapText="1"/>
      <protection locked="0"/>
    </xf>
    <xf numFmtId="0" fontId="0" fillId="11" borderId="11" xfId="0" applyFill="1" applyBorder="1" applyAlignment="1" applyProtection="1">
      <alignment horizontal="center"/>
      <protection locked="0"/>
    </xf>
    <xf numFmtId="0" fontId="8" fillId="9" borderId="0" xfId="2" applyFont="1" applyFill="1" applyBorder="1" applyAlignment="1" applyProtection="1">
      <alignment horizontal="center"/>
      <protection locked="0"/>
    </xf>
    <xf numFmtId="0" fontId="8" fillId="9" borderId="0" xfId="2" applyFont="1" applyFill="1" applyBorder="1" applyAlignment="1" applyProtection="1">
      <protection locked="0"/>
    </xf>
    <xf numFmtId="0" fontId="8" fillId="9" borderId="11" xfId="2" applyFont="1" applyFill="1" applyBorder="1" applyAlignment="1" applyProtection="1">
      <alignment horizontal="center"/>
      <protection locked="0"/>
    </xf>
    <xf numFmtId="0" fontId="8" fillId="11" borderId="10" xfId="0" applyFont="1" applyFill="1" applyBorder="1" applyProtection="1">
      <protection locked="0"/>
    </xf>
    <xf numFmtId="0" fontId="8" fillId="9" borderId="0" xfId="0" applyFont="1" applyFill="1" applyBorder="1" applyAlignment="1" applyProtection="1">
      <alignment horizontal="center"/>
      <protection locked="0"/>
    </xf>
    <xf numFmtId="0" fontId="8" fillId="11" borderId="0" xfId="0" applyFont="1" applyFill="1" applyBorder="1" applyProtection="1">
      <protection locked="0"/>
    </xf>
    <xf numFmtId="0" fontId="8" fillId="9" borderId="11" xfId="0" applyFont="1" applyFill="1" applyBorder="1" applyAlignment="1" applyProtection="1">
      <alignment horizontal="center"/>
      <protection locked="0"/>
    </xf>
    <xf numFmtId="165" fontId="3" fillId="12" borderId="11" xfId="2" applyNumberFormat="1" applyFill="1" applyBorder="1" applyAlignment="1" applyProtection="1">
      <alignment horizontal="center"/>
    </xf>
    <xf numFmtId="3" fontId="8" fillId="9" borderId="11" xfId="2" applyNumberFormat="1" applyFont="1" applyFill="1" applyBorder="1" applyAlignment="1" applyProtection="1">
      <alignment horizontal="center"/>
      <protection locked="0"/>
    </xf>
    <xf numFmtId="0" fontId="8" fillId="7" borderId="0" xfId="2" applyFont="1" applyFill="1" applyBorder="1" applyAlignment="1" applyProtection="1">
      <alignment vertical="center"/>
      <protection locked="0"/>
    </xf>
    <xf numFmtId="3" fontId="3" fillId="9" borderId="0" xfId="2" applyNumberFormat="1" applyFill="1" applyBorder="1" applyAlignment="1" applyProtection="1">
      <alignment horizontal="center"/>
      <protection locked="0"/>
    </xf>
    <xf numFmtId="0" fontId="8" fillId="9" borderId="11" xfId="2" applyFont="1" applyFill="1" applyBorder="1" applyAlignment="1" applyProtection="1">
      <alignment horizontal="center" vertical="center"/>
      <protection locked="0"/>
    </xf>
    <xf numFmtId="0" fontId="8" fillId="12" borderId="11" xfId="2" applyFont="1" applyFill="1" applyBorder="1" applyAlignment="1" applyProtection="1">
      <alignment horizontal="center"/>
      <protection locked="0"/>
    </xf>
    <xf numFmtId="0" fontId="8" fillId="2" borderId="1" xfId="2" applyFont="1" applyFill="1" applyBorder="1" applyAlignment="1" applyProtection="1">
      <alignment vertical="center"/>
      <protection locked="0"/>
    </xf>
    <xf numFmtId="0" fontId="8" fillId="2" borderId="0" xfId="2" applyFont="1" applyFill="1" applyBorder="1" applyAlignment="1" applyProtection="1">
      <alignment vertical="center"/>
      <protection locked="0"/>
    </xf>
    <xf numFmtId="0" fontId="8" fillId="2" borderId="11" xfId="2" applyFont="1" applyFill="1" applyBorder="1" applyAlignment="1" applyProtection="1">
      <alignment vertical="center"/>
      <protection locked="0"/>
    </xf>
    <xf numFmtId="164" fontId="3" fillId="12" borderId="0" xfId="2" applyNumberFormat="1" applyFill="1" applyBorder="1" applyAlignment="1" applyProtection="1">
      <alignment horizontal="center"/>
    </xf>
    <xf numFmtId="3" fontId="3" fillId="12" borderId="0" xfId="2" applyNumberFormat="1" applyFill="1" applyBorder="1" applyAlignment="1" applyProtection="1">
      <alignment horizontal="center"/>
      <protection locked="0"/>
    </xf>
    <xf numFmtId="164" fontId="3" fillId="12" borderId="11" xfId="2" applyNumberFormat="1" applyFill="1" applyBorder="1" applyAlignment="1" applyProtection="1">
      <alignment horizontal="center"/>
    </xf>
    <xf numFmtId="164" fontId="3" fillId="2" borderId="0" xfId="2" applyNumberFormat="1" applyFont="1" applyFill="1" applyBorder="1" applyAlignment="1" applyProtection="1">
      <alignment horizontal="center"/>
      <protection locked="0"/>
    </xf>
    <xf numFmtId="164" fontId="3" fillId="2" borderId="0" xfId="1" applyNumberFormat="1" applyFont="1" applyFill="1" applyBorder="1" applyAlignment="1" applyProtection="1">
      <alignment horizontal="left"/>
      <protection locked="0"/>
    </xf>
    <xf numFmtId="0" fontId="0" fillId="9" borderId="17" xfId="2" applyFont="1" applyFill="1" applyBorder="1" applyAlignment="1" applyProtection="1">
      <alignment horizontal="left" vertical="center"/>
      <protection locked="0"/>
    </xf>
    <xf numFmtId="0" fontId="0" fillId="9" borderId="18" xfId="2" applyFont="1" applyFill="1" applyBorder="1" applyAlignment="1" applyProtection="1">
      <alignment horizontal="center" vertical="center"/>
      <protection locked="0"/>
    </xf>
    <xf numFmtId="0" fontId="0" fillId="9" borderId="18" xfId="2" applyFont="1" applyFill="1" applyBorder="1" applyAlignment="1" applyProtection="1">
      <alignment horizontal="left" vertical="center"/>
      <protection locked="0"/>
    </xf>
    <xf numFmtId="0" fontId="0" fillId="9" borderId="30" xfId="2" applyFont="1" applyFill="1" applyBorder="1" applyAlignment="1" applyProtection="1">
      <alignment horizontal="center" vertical="center"/>
      <protection locked="0"/>
    </xf>
    <xf numFmtId="49" fontId="8" fillId="7" borderId="1" xfId="2" applyNumberFormat="1" applyFont="1" applyFill="1" applyBorder="1" applyAlignment="1" applyProtection="1">
      <alignment horizontal="left" vertical="center"/>
      <protection locked="0"/>
    </xf>
    <xf numFmtId="0" fontId="8" fillId="9" borderId="10" xfId="2" applyFont="1" applyFill="1" applyBorder="1" applyAlignment="1" applyProtection="1">
      <protection locked="0"/>
    </xf>
    <xf numFmtId="164" fontId="3" fillId="7" borderId="0" xfId="2" applyNumberFormat="1" applyFill="1" applyBorder="1" applyAlignment="1" applyProtection="1">
      <alignment horizontal="center"/>
      <protection locked="0"/>
    </xf>
    <xf numFmtId="0" fontId="3" fillId="2" borderId="3" xfId="2" applyFont="1" applyFill="1" applyBorder="1" applyAlignment="1" applyProtection="1">
      <alignment horizontal="left" vertical="center"/>
      <protection locked="0"/>
    </xf>
    <xf numFmtId="0" fontId="3" fillId="2" borderId="5" xfId="2" applyFont="1" applyFill="1" applyBorder="1" applyAlignment="1" applyProtection="1">
      <alignment horizontal="left" vertical="center"/>
      <protection locked="0"/>
    </xf>
    <xf numFmtId="0" fontId="8" fillId="9" borderId="10" xfId="0" applyFont="1" applyFill="1" applyBorder="1" applyAlignment="1" applyProtection="1">
      <alignment horizontal="center"/>
      <protection locked="0"/>
    </xf>
    <xf numFmtId="0" fontId="8" fillId="9" borderId="0" xfId="0" applyFont="1" applyFill="1" applyBorder="1" applyAlignment="1" applyProtection="1">
      <alignment horizontal="left"/>
      <protection locked="0"/>
    </xf>
    <xf numFmtId="3" fontId="3" fillId="9" borderId="11" xfId="2" applyNumberFormat="1" applyFill="1" applyBorder="1" applyAlignment="1" applyProtection="1">
      <alignment horizontal="center"/>
      <protection locked="0"/>
    </xf>
    <xf numFmtId="0" fontId="0" fillId="9" borderId="10" xfId="2" applyFont="1" applyFill="1" applyBorder="1" applyAlignment="1" applyProtection="1">
      <alignment horizontal="left" vertical="center"/>
      <protection locked="0"/>
    </xf>
    <xf numFmtId="0" fontId="0" fillId="9" borderId="0" xfId="2" applyFont="1" applyFill="1" applyBorder="1" applyAlignment="1" applyProtection="1">
      <alignment horizontal="center" vertical="center"/>
      <protection locked="0"/>
    </xf>
    <xf numFmtId="0" fontId="0" fillId="9" borderId="0" xfId="2" applyFont="1" applyFill="1" applyBorder="1" applyAlignment="1" applyProtection="1">
      <alignment horizontal="left" vertical="center"/>
      <protection locked="0"/>
    </xf>
    <xf numFmtId="0" fontId="0" fillId="9" borderId="11" xfId="2" applyFont="1" applyFill="1" applyBorder="1" applyAlignment="1" applyProtection="1">
      <alignment horizontal="center" vertical="center"/>
      <protection locked="0"/>
    </xf>
    <xf numFmtId="49" fontId="3" fillId="7" borderId="0" xfId="1" applyNumberFormat="1" applyFont="1" applyFill="1" applyBorder="1" applyProtection="1">
      <protection locked="0"/>
    </xf>
    <xf numFmtId="0" fontId="0" fillId="11" borderId="30" xfId="0" applyFill="1" applyBorder="1" applyAlignment="1" applyProtection="1">
      <alignment horizontal="center"/>
      <protection locked="0"/>
    </xf>
    <xf numFmtId="0" fontId="0" fillId="9" borderId="0" xfId="0" applyFill="1" applyBorder="1" applyAlignment="1" applyProtection="1">
      <alignment horizontal="center"/>
      <protection locked="0"/>
    </xf>
    <xf numFmtId="0" fontId="0" fillId="9" borderId="11" xfId="0" applyFill="1" applyBorder="1" applyAlignment="1" applyProtection="1">
      <alignment horizontal="center"/>
      <protection locked="0"/>
    </xf>
    <xf numFmtId="49" fontId="3" fillId="7" borderId="0" xfId="2" applyNumberFormat="1" applyFont="1" applyFill="1" applyBorder="1" applyAlignment="1" applyProtection="1">
      <alignment horizontal="left" vertical="center"/>
      <protection locked="0"/>
    </xf>
    <xf numFmtId="164" fontId="0" fillId="9" borderId="11" xfId="0" applyNumberFormat="1" applyFill="1" applyBorder="1" applyAlignment="1" applyProtection="1">
      <alignment horizontal="center"/>
    </xf>
    <xf numFmtId="0" fontId="8" fillId="7" borderId="1" xfId="2" applyFont="1" applyFill="1" applyBorder="1" applyAlignment="1" applyProtection="1">
      <alignment vertical="center"/>
      <protection locked="0"/>
    </xf>
    <xf numFmtId="0" fontId="8" fillId="7" borderId="11" xfId="2" applyFont="1" applyFill="1" applyBorder="1" applyAlignment="1" applyProtection="1">
      <alignment vertical="center"/>
      <protection locked="0"/>
    </xf>
    <xf numFmtId="3" fontId="8" fillId="9" borderId="10" xfId="2" applyNumberFormat="1" applyFont="1" applyFill="1" applyBorder="1" applyAlignment="1" applyProtection="1">
      <alignment horizontal="left"/>
      <protection locked="0"/>
    </xf>
    <xf numFmtId="3" fontId="8" fillId="7" borderId="0" xfId="2" applyNumberFormat="1" applyFont="1" applyFill="1" applyBorder="1" applyAlignment="1" applyProtection="1">
      <alignment horizontal="center"/>
      <protection locked="0"/>
    </xf>
    <xf numFmtId="0" fontId="8" fillId="11" borderId="11" xfId="0" applyFont="1" applyFill="1" applyBorder="1" applyAlignment="1" applyProtection="1">
      <alignment horizontal="center"/>
      <protection locked="0"/>
    </xf>
    <xf numFmtId="3" fontId="8" fillId="9" borderId="0" xfId="2" applyNumberFormat="1" applyFont="1" applyFill="1" applyBorder="1" applyAlignment="1" applyProtection="1">
      <protection locked="0"/>
    </xf>
    <xf numFmtId="3" fontId="8" fillId="9" borderId="11" xfId="2" applyNumberFormat="1" applyFont="1" applyFill="1" applyBorder="1" applyAlignment="1" applyProtection="1">
      <protection locked="0"/>
    </xf>
    <xf numFmtId="0" fontId="0" fillId="9" borderId="10" xfId="0" applyFont="1" applyFill="1" applyBorder="1" applyProtection="1">
      <protection locked="0"/>
    </xf>
    <xf numFmtId="164" fontId="0" fillId="11" borderId="0" xfId="0" applyNumberFormat="1" applyFont="1" applyFill="1" applyBorder="1" applyAlignment="1" applyProtection="1">
      <alignment horizontal="center"/>
      <protection locked="0"/>
    </xf>
    <xf numFmtId="0" fontId="3" fillId="11" borderId="0" xfId="0" applyFont="1" applyFill="1" applyBorder="1" applyProtection="1">
      <protection locked="0"/>
    </xf>
    <xf numFmtId="0" fontId="3" fillId="9" borderId="0" xfId="0" applyFont="1" applyFill="1" applyBorder="1" applyProtection="1">
      <protection locked="0"/>
    </xf>
    <xf numFmtId="164" fontId="8" fillId="7" borderId="6" xfId="2" applyNumberFormat="1" applyFont="1" applyFill="1" applyBorder="1" applyAlignment="1" applyProtection="1">
      <alignment horizontal="center" wrapText="1"/>
      <protection locked="0"/>
    </xf>
    <xf numFmtId="0" fontId="0" fillId="11" borderId="10" xfId="0" applyFont="1" applyFill="1" applyBorder="1" applyProtection="1">
      <protection locked="0"/>
    </xf>
    <xf numFmtId="3" fontId="3" fillId="9" borderId="0" xfId="2" applyNumberFormat="1" applyFont="1" applyFill="1" applyBorder="1" applyAlignment="1" applyProtection="1">
      <alignment horizontal="left"/>
      <protection locked="0"/>
    </xf>
    <xf numFmtId="164" fontId="0" fillId="9" borderId="11" xfId="0" applyNumberFormat="1" applyFont="1" applyFill="1" applyBorder="1" applyAlignment="1" applyProtection="1">
      <alignment horizontal="center"/>
    </xf>
    <xf numFmtId="0" fontId="0" fillId="14" borderId="10" xfId="0" applyFill="1" applyBorder="1" applyProtection="1">
      <protection locked="0"/>
    </xf>
    <xf numFmtId="0" fontId="0" fillId="14" borderId="0" xfId="0" applyFill="1" applyBorder="1" applyAlignment="1" applyProtection="1">
      <alignment horizontal="center"/>
      <protection locked="0"/>
    </xf>
    <xf numFmtId="0" fontId="0" fillId="14" borderId="0" xfId="0" applyFill="1" applyBorder="1" applyProtection="1">
      <protection locked="0"/>
    </xf>
    <xf numFmtId="0" fontId="0" fillId="14" borderId="11" xfId="0" applyFill="1" applyBorder="1" applyAlignment="1" applyProtection="1">
      <alignment horizontal="center"/>
      <protection locked="0"/>
    </xf>
    <xf numFmtId="0" fontId="0" fillId="15" borderId="10" xfId="0" applyFill="1" applyBorder="1" applyProtection="1">
      <protection locked="0"/>
    </xf>
    <xf numFmtId="0" fontId="0" fillId="15" borderId="0" xfId="0" applyFill="1" applyBorder="1" applyAlignment="1" applyProtection="1">
      <alignment horizontal="center"/>
      <protection locked="0"/>
    </xf>
    <xf numFmtId="0" fontId="0" fillId="15" borderId="0" xfId="0" applyFill="1" applyBorder="1" applyProtection="1">
      <protection locked="0"/>
    </xf>
    <xf numFmtId="0" fontId="0" fillId="15" borderId="11" xfId="0" applyFill="1" applyBorder="1" applyAlignment="1" applyProtection="1">
      <alignment horizontal="center"/>
      <protection locked="0"/>
    </xf>
    <xf numFmtId="0" fontId="8" fillId="14" borderId="10" xfId="0" applyFont="1" applyFill="1" applyBorder="1" applyProtection="1"/>
    <xf numFmtId="0" fontId="2" fillId="14" borderId="0" xfId="0" applyFont="1" applyFill="1" applyBorder="1" applyAlignment="1" applyProtection="1">
      <alignment horizontal="center"/>
      <protection locked="0"/>
    </xf>
    <xf numFmtId="0" fontId="2" fillId="14" borderId="0" xfId="0" applyFont="1" applyFill="1" applyBorder="1" applyProtection="1">
      <protection locked="0"/>
    </xf>
    <xf numFmtId="0" fontId="8" fillId="14" borderId="0" xfId="0" applyFont="1" applyFill="1" applyBorder="1" applyProtection="1"/>
    <xf numFmtId="0" fontId="0" fillId="14" borderId="10" xfId="0" applyFill="1" applyBorder="1" applyProtection="1"/>
    <xf numFmtId="164" fontId="0" fillId="14" borderId="0" xfId="0" applyNumberFormat="1" applyFill="1" applyBorder="1" applyAlignment="1" applyProtection="1">
      <alignment horizontal="center"/>
    </xf>
    <xf numFmtId="0" fontId="0" fillId="14" borderId="0" xfId="0" applyFill="1" applyBorder="1" applyProtection="1"/>
    <xf numFmtId="164" fontId="0" fillId="14" borderId="11" xfId="0" applyNumberFormat="1" applyFill="1" applyBorder="1" applyAlignment="1" applyProtection="1">
      <alignment horizontal="center"/>
    </xf>
    <xf numFmtId="0" fontId="10" fillId="2" borderId="0" xfId="2" applyFont="1" applyFill="1" applyBorder="1" applyAlignment="1" applyProtection="1">
      <protection locked="0"/>
    </xf>
    <xf numFmtId="164" fontId="8" fillId="2" borderId="0" xfId="3" applyNumberFormat="1" applyFont="1" applyFill="1" applyBorder="1" applyAlignment="1" applyProtection="1">
      <alignment horizontal="center"/>
      <protection locked="0"/>
    </xf>
    <xf numFmtId="164" fontId="2" fillId="14" borderId="0" xfId="0" applyNumberFormat="1" applyFont="1" applyFill="1" applyBorder="1" applyAlignment="1" applyProtection="1">
      <alignment horizontal="center"/>
    </xf>
    <xf numFmtId="0" fontId="2" fillId="14" borderId="0" xfId="0" applyFont="1" applyFill="1" applyBorder="1" applyProtection="1"/>
    <xf numFmtId="164" fontId="2" fillId="14" borderId="11" xfId="0" applyNumberFormat="1" applyFont="1" applyFill="1" applyBorder="1" applyAlignment="1" applyProtection="1">
      <alignment horizontal="center"/>
    </xf>
    <xf numFmtId="164" fontId="10" fillId="7" borderId="0" xfId="2" applyNumberFormat="1" applyFont="1" applyFill="1" applyBorder="1" applyAlignment="1" applyProtection="1">
      <alignment horizontal="center"/>
      <protection locked="0"/>
    </xf>
    <xf numFmtId="164" fontId="3" fillId="7" borderId="0" xfId="2" applyNumberFormat="1" applyFont="1" applyFill="1" applyBorder="1" applyAlignment="1" applyProtection="1">
      <protection locked="0"/>
    </xf>
    <xf numFmtId="164" fontId="8" fillId="7" borderId="6" xfId="1" applyNumberFormat="1" applyFont="1" applyFill="1" applyBorder="1" applyAlignment="1" applyProtection="1">
      <alignment horizontal="center"/>
      <protection locked="0"/>
    </xf>
    <xf numFmtId="0" fontId="3" fillId="7" borderId="4" xfId="1" applyFill="1" applyBorder="1" applyProtection="1">
      <protection locked="0"/>
    </xf>
    <xf numFmtId="164" fontId="8" fillId="7" borderId="0" xfId="2" applyNumberFormat="1" applyFont="1" applyFill="1" applyBorder="1" applyAlignment="1" applyProtection="1">
      <alignment horizontal="center" vertical="center"/>
      <protection locked="0"/>
    </xf>
    <xf numFmtId="164" fontId="8" fillId="7" borderId="0" xfId="2" applyNumberFormat="1" applyFont="1" applyFill="1" applyBorder="1" applyAlignment="1" applyProtection="1">
      <alignment vertical="center"/>
      <protection locked="0"/>
    </xf>
    <xf numFmtId="0" fontId="2" fillId="14" borderId="0" xfId="0" applyFont="1" applyFill="1" applyBorder="1" applyAlignment="1" applyProtection="1">
      <alignment horizontal="center"/>
    </xf>
    <xf numFmtId="0" fontId="0" fillId="14" borderId="11" xfId="0" applyFill="1" applyBorder="1" applyAlignment="1" applyProtection="1">
      <alignment horizontal="center"/>
    </xf>
    <xf numFmtId="0" fontId="3" fillId="7" borderId="6" xfId="1" applyFill="1" applyBorder="1" applyProtection="1">
      <protection locked="0"/>
    </xf>
    <xf numFmtId="0" fontId="8" fillId="7" borderId="6" xfId="2" applyFont="1" applyFill="1" applyBorder="1" applyAlignment="1" applyProtection="1">
      <alignment horizontal="left" vertical="center"/>
      <protection locked="0"/>
    </xf>
    <xf numFmtId="0" fontId="3" fillId="7" borderId="6" xfId="2" applyFont="1" applyFill="1" applyBorder="1" applyAlignment="1" applyProtection="1">
      <alignment horizontal="left" vertical="center"/>
      <protection locked="0"/>
    </xf>
    <xf numFmtId="164" fontId="8" fillId="7" borderId="6" xfId="2" applyNumberFormat="1" applyFont="1" applyFill="1" applyBorder="1" applyAlignment="1" applyProtection="1">
      <alignment horizontal="center"/>
      <protection locked="0"/>
    </xf>
    <xf numFmtId="3" fontId="3" fillId="14" borderId="10" xfId="2" applyNumberFormat="1" applyFont="1" applyFill="1" applyBorder="1" applyAlignment="1" applyProtection="1">
      <alignment horizontal="left"/>
    </xf>
    <xf numFmtId="164" fontId="3" fillId="14" borderId="0" xfId="2" applyNumberFormat="1" applyFont="1" applyFill="1" applyBorder="1" applyAlignment="1" applyProtection="1">
      <alignment horizontal="center"/>
    </xf>
    <xf numFmtId="3" fontId="8" fillId="14" borderId="0" xfId="2" applyNumberFormat="1" applyFont="1" applyFill="1" applyBorder="1" applyAlignment="1" applyProtection="1">
      <alignment horizontal="center"/>
    </xf>
    <xf numFmtId="3" fontId="3" fillId="14" borderId="0" xfId="2" applyNumberFormat="1" applyFont="1" applyFill="1" applyBorder="1" applyAlignment="1" applyProtection="1">
      <alignment horizontal="left"/>
    </xf>
    <xf numFmtId="164" fontId="3" fillId="14" borderId="11" xfId="2" applyNumberFormat="1" applyFont="1" applyFill="1" applyBorder="1" applyAlignment="1" applyProtection="1">
      <alignment horizontal="center"/>
    </xf>
    <xf numFmtId="3" fontId="8" fillId="14" borderId="10" xfId="2" applyNumberFormat="1" applyFont="1" applyFill="1" applyBorder="1" applyAlignment="1" applyProtection="1">
      <alignment horizontal="center"/>
    </xf>
    <xf numFmtId="3" fontId="8" fillId="14" borderId="11" xfId="2" applyNumberFormat="1" applyFont="1" applyFill="1" applyBorder="1" applyAlignment="1" applyProtection="1">
      <alignment horizontal="center"/>
    </xf>
    <xf numFmtId="164" fontId="8" fillId="7" borderId="0" xfId="3" applyNumberFormat="1" applyFont="1" applyFill="1" applyBorder="1" applyAlignment="1" applyProtection="1">
      <alignment horizontal="center"/>
      <protection locked="0"/>
    </xf>
    <xf numFmtId="164" fontId="3" fillId="14" borderId="31" xfId="2" applyNumberFormat="1" applyFont="1" applyFill="1" applyBorder="1" applyAlignment="1" applyProtection="1">
      <alignment horizontal="center"/>
    </xf>
    <xf numFmtId="0" fontId="3" fillId="14" borderId="10" xfId="0" applyFont="1" applyFill="1" applyBorder="1" applyProtection="1"/>
    <xf numFmtId="0" fontId="3" fillId="14" borderId="0" xfId="0" applyFont="1" applyFill="1" applyBorder="1" applyProtection="1"/>
    <xf numFmtId="0" fontId="3" fillId="14" borderId="10" xfId="5" applyFill="1" applyBorder="1" applyProtection="1"/>
    <xf numFmtId="0" fontId="16" fillId="14" borderId="0" xfId="0" applyFont="1" applyFill="1" applyBorder="1" applyProtection="1"/>
    <xf numFmtId="0" fontId="3" fillId="15" borderId="10" xfId="5" applyFill="1" applyBorder="1" applyProtection="1">
      <protection locked="0"/>
    </xf>
    <xf numFmtId="164" fontId="3" fillId="7" borderId="0" xfId="1" applyNumberFormat="1" applyFill="1" applyBorder="1" applyAlignment="1" applyProtection="1">
      <alignment horizontal="center"/>
      <protection locked="0"/>
    </xf>
    <xf numFmtId="164" fontId="1" fillId="14" borderId="0" xfId="0" applyNumberFormat="1" applyFont="1" applyFill="1" applyBorder="1" applyAlignment="1" applyProtection="1">
      <alignment horizontal="center"/>
    </xf>
    <xf numFmtId="164" fontId="8" fillId="7" borderId="0" xfId="2" applyNumberFormat="1" applyFont="1" applyFill="1" applyBorder="1" applyAlignment="1" applyProtection="1">
      <alignment horizontal="left"/>
      <protection locked="0"/>
    </xf>
    <xf numFmtId="164" fontId="8" fillId="2" borderId="0" xfId="2" applyNumberFormat="1" applyFont="1" applyFill="1" applyBorder="1" applyAlignment="1" applyProtection="1">
      <alignment horizontal="center" vertical="center"/>
      <protection locked="0"/>
    </xf>
    <xf numFmtId="164" fontId="8" fillId="2" borderId="6" xfId="2" applyNumberFormat="1" applyFont="1" applyFill="1" applyBorder="1" applyAlignment="1" applyProtection="1">
      <alignment horizontal="center"/>
      <protection locked="0"/>
    </xf>
    <xf numFmtId="164" fontId="8" fillId="2" borderId="0" xfId="2" applyNumberFormat="1" applyFont="1" applyFill="1" applyBorder="1" applyAlignment="1" applyProtection="1">
      <alignment horizontal="left"/>
      <protection locked="0"/>
    </xf>
    <xf numFmtId="0" fontId="10" fillId="7" borderId="0" xfId="2" applyFont="1" applyFill="1" applyBorder="1" applyAlignment="1" applyProtection="1">
      <protection locked="0"/>
    </xf>
    <xf numFmtId="164" fontId="3" fillId="7" borderId="0" xfId="2" applyNumberFormat="1" applyFont="1" applyFill="1" applyBorder="1" applyAlignment="1" applyProtection="1">
      <alignment horizontal="center" vertical="center"/>
      <protection locked="0"/>
    </xf>
    <xf numFmtId="0" fontId="0" fillId="18" borderId="12" xfId="0" applyFill="1" applyBorder="1" applyProtection="1">
      <protection locked="0"/>
    </xf>
    <xf numFmtId="0" fontId="0" fillId="17" borderId="13" xfId="0" applyFill="1" applyBorder="1" applyAlignment="1" applyProtection="1">
      <alignment horizontal="center"/>
      <protection locked="0"/>
    </xf>
    <xf numFmtId="0" fontId="0" fillId="17" borderId="13" xfId="0" applyFill="1" applyBorder="1" applyProtection="1">
      <protection locked="0"/>
    </xf>
    <xf numFmtId="0" fontId="0" fillId="17" borderId="14" xfId="0" applyFill="1" applyBorder="1" applyAlignment="1" applyProtection="1">
      <alignment horizontal="center"/>
      <protection locked="0"/>
    </xf>
    <xf numFmtId="0" fontId="0" fillId="18" borderId="10" xfId="0" applyFill="1" applyBorder="1" applyProtection="1">
      <protection locked="0"/>
    </xf>
    <xf numFmtId="0" fontId="0" fillId="18" borderId="20" xfId="0" applyFill="1" applyBorder="1" applyAlignment="1" applyProtection="1">
      <alignment horizontal="center"/>
      <protection locked="0"/>
    </xf>
    <xf numFmtId="0" fontId="0" fillId="18" borderId="32" xfId="0" applyFill="1" applyBorder="1" applyProtection="1">
      <protection locked="0"/>
    </xf>
    <xf numFmtId="0" fontId="0" fillId="18" borderId="0" xfId="0" applyFill="1" applyBorder="1" applyProtection="1">
      <protection locked="0"/>
    </xf>
    <xf numFmtId="0" fontId="0" fillId="18" borderId="11" xfId="0" applyFill="1" applyBorder="1" applyAlignment="1" applyProtection="1">
      <alignment horizontal="center"/>
      <protection locked="0"/>
    </xf>
    <xf numFmtId="0" fontId="8" fillId="18" borderId="10" xfId="0" applyFont="1" applyFill="1" applyBorder="1" applyAlignment="1" applyProtection="1">
      <alignment horizontal="left"/>
    </xf>
    <xf numFmtId="0" fontId="8" fillId="18" borderId="0" xfId="0" applyFont="1" applyFill="1" applyBorder="1" applyAlignment="1" applyProtection="1">
      <alignment horizontal="left"/>
    </xf>
    <xf numFmtId="0" fontId="0" fillId="18" borderId="10" xfId="0" applyFill="1" applyBorder="1" applyAlignment="1" applyProtection="1">
      <alignment horizontal="left"/>
    </xf>
    <xf numFmtId="164" fontId="0" fillId="18" borderId="20" xfId="0" applyNumberFormat="1" applyFill="1" applyBorder="1" applyAlignment="1" applyProtection="1">
      <alignment horizontal="center"/>
    </xf>
    <xf numFmtId="0" fontId="0" fillId="18" borderId="32" xfId="0" applyFill="1" applyBorder="1" applyProtection="1"/>
    <xf numFmtId="0" fontId="0" fillId="18" borderId="0" xfId="0" applyFill="1" applyBorder="1" applyAlignment="1" applyProtection="1">
      <alignment horizontal="left"/>
    </xf>
    <xf numFmtId="164" fontId="0" fillId="18" borderId="11" xfId="0" applyNumberFormat="1" applyFill="1" applyBorder="1" applyAlignment="1" applyProtection="1">
      <alignment horizontal="center"/>
    </xf>
    <xf numFmtId="3" fontId="0" fillId="18" borderId="10" xfId="2" applyNumberFormat="1" applyFont="1" applyFill="1" applyBorder="1" applyAlignment="1" applyProtection="1">
      <alignment horizontal="left"/>
    </xf>
    <xf numFmtId="3" fontId="0" fillId="18" borderId="0" xfId="2" applyNumberFormat="1" applyFont="1" applyFill="1" applyBorder="1" applyAlignment="1" applyProtection="1">
      <alignment horizontal="left"/>
    </xf>
    <xf numFmtId="164" fontId="0" fillId="18" borderId="11" xfId="2" applyNumberFormat="1" applyFont="1" applyFill="1" applyBorder="1" applyAlignment="1" applyProtection="1">
      <alignment horizontal="center"/>
    </xf>
    <xf numFmtId="3" fontId="0" fillId="18" borderId="10" xfId="2" applyNumberFormat="1" applyFont="1" applyFill="1" applyBorder="1" applyAlignment="1" applyProtection="1">
      <alignment horizontal="center"/>
    </xf>
    <xf numFmtId="164" fontId="0" fillId="18" borderId="20" xfId="2" applyNumberFormat="1" applyFont="1" applyFill="1" applyBorder="1" applyAlignment="1" applyProtection="1">
      <alignment horizontal="center"/>
    </xf>
    <xf numFmtId="3" fontId="0" fillId="18" borderId="0" xfId="2" applyNumberFormat="1" applyFont="1" applyFill="1" applyBorder="1" applyAlignment="1" applyProtection="1">
      <alignment horizontal="center"/>
    </xf>
    <xf numFmtId="49" fontId="2" fillId="7" borderId="0" xfId="2" applyNumberFormat="1" applyFont="1" applyFill="1" applyBorder="1" applyAlignment="1" applyProtection="1">
      <alignment horizontal="left" vertical="center"/>
      <protection locked="0"/>
    </xf>
    <xf numFmtId="0" fontId="2" fillId="7" borderId="0" xfId="2" applyFont="1" applyFill="1" applyBorder="1" applyAlignment="1" applyProtection="1">
      <alignment horizontal="left" vertical="center"/>
      <protection locked="0"/>
    </xf>
    <xf numFmtId="3" fontId="8" fillId="2" borderId="0" xfId="2" applyNumberFormat="1" applyFont="1" applyFill="1" applyBorder="1" applyAlignment="1" applyProtection="1">
      <alignment horizontal="center"/>
      <protection locked="0"/>
    </xf>
    <xf numFmtId="0" fontId="3" fillId="2" borderId="0" xfId="2" applyFont="1" applyFill="1" applyBorder="1" applyAlignment="1" applyProtection="1">
      <alignment vertical="center"/>
      <protection locked="0"/>
    </xf>
    <xf numFmtId="0" fontId="8" fillId="2" borderId="0"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left" vertical="center"/>
      <protection locked="0"/>
    </xf>
    <xf numFmtId="0" fontId="3" fillId="0" borderId="2" xfId="2" applyFont="1" applyFill="1" applyBorder="1" applyAlignment="1" applyProtection="1">
      <alignment vertical="center"/>
      <protection locked="0"/>
    </xf>
    <xf numFmtId="4" fontId="0" fillId="18" borderId="32" xfId="2" applyNumberFormat="1" applyFont="1" applyFill="1" applyBorder="1" applyAlignment="1" applyProtection="1">
      <alignment horizontal="right"/>
    </xf>
    <xf numFmtId="164" fontId="3" fillId="18" borderId="11" xfId="0" applyNumberFormat="1" applyFont="1" applyFill="1" applyBorder="1" applyAlignment="1" applyProtection="1">
      <alignment horizontal="center"/>
    </xf>
    <xf numFmtId="3" fontId="8" fillId="17" borderId="17" xfId="2" applyNumberFormat="1" applyFont="1" applyFill="1" applyBorder="1" applyAlignment="1" applyProtection="1">
      <alignment horizontal="center"/>
    </xf>
    <xf numFmtId="3" fontId="8" fillId="17" borderId="22" xfId="2" applyNumberFormat="1" applyFont="1" applyFill="1" applyBorder="1" applyAlignment="1" applyProtection="1">
      <alignment horizontal="center"/>
    </xf>
    <xf numFmtId="3" fontId="8" fillId="17" borderId="33" xfId="2" applyNumberFormat="1" applyFont="1" applyFill="1" applyBorder="1" applyAlignment="1" applyProtection="1">
      <alignment horizontal="center"/>
    </xf>
    <xf numFmtId="3" fontId="8" fillId="17" borderId="18" xfId="2" applyNumberFormat="1" applyFont="1" applyFill="1" applyBorder="1" applyAlignment="1" applyProtection="1">
      <alignment horizontal="center"/>
    </xf>
    <xf numFmtId="3" fontId="8" fillId="17" borderId="30" xfId="2" applyNumberFormat="1" applyFont="1" applyFill="1" applyBorder="1" applyAlignment="1" applyProtection="1">
      <alignment horizontal="center"/>
    </xf>
    <xf numFmtId="0" fontId="8" fillId="18" borderId="10" xfId="0" applyFont="1" applyFill="1" applyBorder="1" applyAlignment="1" applyProtection="1">
      <alignment horizontal="center"/>
    </xf>
    <xf numFmtId="0" fontId="8" fillId="18" borderId="20" xfId="0" applyFont="1" applyFill="1" applyBorder="1" applyAlignment="1" applyProtection="1">
      <alignment horizontal="center"/>
    </xf>
    <xf numFmtId="0" fontId="0" fillId="18" borderId="20" xfId="0" applyFill="1" applyBorder="1" applyAlignment="1" applyProtection="1">
      <alignment horizontal="center"/>
    </xf>
    <xf numFmtId="0" fontId="0" fillId="18" borderId="11" xfId="0" applyFill="1" applyBorder="1" applyAlignment="1" applyProtection="1">
      <alignment horizontal="center"/>
    </xf>
    <xf numFmtId="3" fontId="3" fillId="18" borderId="10" xfId="2" applyNumberFormat="1" applyFont="1" applyFill="1" applyBorder="1" applyAlignment="1" applyProtection="1">
      <alignment horizontal="left"/>
    </xf>
    <xf numFmtId="164" fontId="3" fillId="18" borderId="20" xfId="2" applyNumberFormat="1" applyFont="1" applyFill="1" applyBorder="1" applyAlignment="1" applyProtection="1">
      <alignment horizontal="center"/>
    </xf>
    <xf numFmtId="4" fontId="8" fillId="18" borderId="32" xfId="2" applyNumberFormat="1" applyFont="1" applyFill="1" applyBorder="1" applyAlignment="1" applyProtection="1">
      <alignment horizontal="center"/>
    </xf>
    <xf numFmtId="3" fontId="3" fillId="18" borderId="0" xfId="2" applyNumberFormat="1" applyFont="1" applyFill="1" applyBorder="1" applyAlignment="1" applyProtection="1">
      <alignment horizontal="left"/>
    </xf>
    <xf numFmtId="164" fontId="3" fillId="18" borderId="11" xfId="2" applyNumberFormat="1" applyFont="1" applyFill="1" applyBorder="1" applyAlignment="1" applyProtection="1">
      <alignment horizontal="center"/>
    </xf>
    <xf numFmtId="164" fontId="8" fillId="18" borderId="20" xfId="2" applyNumberFormat="1" applyFont="1" applyFill="1" applyBorder="1" applyAlignment="1" applyProtection="1">
      <alignment horizontal="center"/>
    </xf>
    <xf numFmtId="164" fontId="8" fillId="18" borderId="11" xfId="2" applyNumberFormat="1" applyFont="1" applyFill="1" applyBorder="1" applyAlignment="1" applyProtection="1">
      <alignment horizontal="center"/>
    </xf>
    <xf numFmtId="4" fontId="0" fillId="18" borderId="32" xfId="0" applyNumberFormat="1" applyFill="1" applyBorder="1" applyProtection="1"/>
    <xf numFmtId="0" fontId="0" fillId="18" borderId="34" xfId="0" applyFill="1" applyBorder="1" applyProtection="1"/>
    <xf numFmtId="164" fontId="8" fillId="18" borderId="21" xfId="2" applyNumberFormat="1" applyFont="1" applyFill="1" applyBorder="1" applyAlignment="1" applyProtection="1">
      <alignment horizontal="center"/>
    </xf>
    <xf numFmtId="3" fontId="3" fillId="18" borderId="12" xfId="2" applyNumberFormat="1" applyFont="1" applyFill="1" applyBorder="1" applyAlignment="1" applyProtection="1">
      <alignment horizontal="left"/>
    </xf>
    <xf numFmtId="164" fontId="8" fillId="18" borderId="24" xfId="2" applyNumberFormat="1" applyFont="1" applyFill="1" applyBorder="1" applyAlignment="1" applyProtection="1">
      <alignment horizontal="center"/>
    </xf>
    <xf numFmtId="4" fontId="8" fillId="18" borderId="35" xfId="2" applyNumberFormat="1" applyFont="1" applyFill="1" applyBorder="1" applyAlignment="1" applyProtection="1">
      <alignment horizontal="center"/>
    </xf>
    <xf numFmtId="3" fontId="3" fillId="18" borderId="13" xfId="2" applyNumberFormat="1" applyFont="1" applyFill="1" applyBorder="1" applyAlignment="1" applyProtection="1">
      <alignment horizontal="left"/>
    </xf>
    <xf numFmtId="164" fontId="8" fillId="18" borderId="14" xfId="2" applyNumberFormat="1" applyFont="1" applyFill="1" applyBorder="1" applyAlignment="1" applyProtection="1">
      <alignment horizontal="center"/>
    </xf>
    <xf numFmtId="0" fontId="3" fillId="7" borderId="0" xfId="2" applyFont="1" applyFill="1" applyBorder="1" applyAlignment="1" applyProtection="1">
      <alignment vertical="center"/>
      <protection locked="0"/>
    </xf>
    <xf numFmtId="0" fontId="8" fillId="7" borderId="0" xfId="2" applyFont="1" applyFill="1" applyBorder="1" applyAlignment="1" applyProtection="1">
      <alignment horizontal="center" vertical="center" wrapText="1"/>
      <protection locked="0"/>
    </xf>
    <xf numFmtId="0" fontId="0" fillId="14" borderId="12" xfId="0" applyFill="1" applyBorder="1" applyProtection="1"/>
    <xf numFmtId="164" fontId="0" fillId="14" borderId="13" xfId="0" applyNumberFormat="1" applyFill="1" applyBorder="1" applyAlignment="1" applyProtection="1">
      <alignment horizontal="center"/>
    </xf>
    <xf numFmtId="0" fontId="0" fillId="14" borderId="13" xfId="0" applyFill="1" applyBorder="1" applyProtection="1"/>
    <xf numFmtId="164" fontId="0" fillId="14" borderId="14" xfId="0" applyNumberFormat="1" applyFill="1" applyBorder="1" applyAlignment="1" applyProtection="1">
      <alignment horizontal="center"/>
    </xf>
    <xf numFmtId="0" fontId="3" fillId="2" borderId="11" xfId="2" applyFont="1" applyFill="1" applyBorder="1" applyAlignment="1" applyProtection="1">
      <alignment vertical="center"/>
      <protection locked="0"/>
    </xf>
    <xf numFmtId="0" fontId="3" fillId="7" borderId="11" xfId="2" applyFont="1" applyFill="1" applyBorder="1" applyAlignment="1" applyProtection="1">
      <alignment vertical="center"/>
      <protection locked="0"/>
    </xf>
    <xf numFmtId="49" fontId="3" fillId="7" borderId="0" xfId="1" applyNumberFormat="1" applyFill="1" applyBorder="1" applyProtection="1">
      <protection locked="0"/>
    </xf>
    <xf numFmtId="0" fontId="3" fillId="7" borderId="36" xfId="2" applyFont="1" applyFill="1" applyBorder="1" applyAlignment="1" applyProtection="1">
      <alignment vertical="center"/>
      <protection locked="0"/>
    </xf>
    <xf numFmtId="0" fontId="6" fillId="7" borderId="1" xfId="1" applyFont="1" applyFill="1" applyBorder="1" applyProtection="1">
      <protection locked="0"/>
    </xf>
    <xf numFmtId="0" fontId="3" fillId="7" borderId="0" xfId="1" applyFill="1" applyBorder="1" applyAlignment="1" applyProtection="1">
      <alignment horizontal="center"/>
      <protection locked="0"/>
    </xf>
    <xf numFmtId="0" fontId="3" fillId="7" borderId="1" xfId="1" applyFill="1" applyBorder="1" applyProtection="1">
      <protection locked="0"/>
    </xf>
    <xf numFmtId="49" fontId="8" fillId="7" borderId="1" xfId="1" applyNumberFormat="1" applyFont="1" applyFill="1" applyBorder="1" applyAlignment="1" applyProtection="1">
      <alignment horizontal="left"/>
      <protection locked="0"/>
    </xf>
    <xf numFmtId="164" fontId="8" fillId="7" borderId="0" xfId="2" applyNumberFormat="1" applyFont="1" applyFill="1" applyBorder="1" applyAlignment="1" applyProtection="1">
      <alignment horizontal="center"/>
    </xf>
    <xf numFmtId="0" fontId="3" fillId="7" borderId="0" xfId="1" applyFill="1" applyBorder="1" applyAlignment="1" applyProtection="1">
      <alignment horizontal="left"/>
      <protection locked="0"/>
    </xf>
    <xf numFmtId="0" fontId="8" fillId="7" borderId="6" xfId="2" applyFont="1" applyFill="1" applyBorder="1" applyAlignment="1" applyProtection="1">
      <alignment horizontal="center"/>
      <protection locked="0"/>
    </xf>
    <xf numFmtId="0" fontId="8" fillId="7" borderId="0" xfId="2" applyFont="1" applyFill="1" applyBorder="1" applyAlignment="1" applyProtection="1">
      <alignment horizontal="center"/>
      <protection locked="0"/>
    </xf>
    <xf numFmtId="49" fontId="3" fillId="7" borderId="0" xfId="1" applyNumberFormat="1" applyFill="1" applyBorder="1" applyAlignment="1" applyProtection="1">
      <alignment horizontal="left"/>
      <protection locked="0"/>
    </xf>
    <xf numFmtId="164" fontId="8" fillId="7" borderId="0" xfId="2" applyNumberFormat="1" applyFont="1" applyFill="1" applyBorder="1" applyAlignment="1" applyProtection="1">
      <alignment horizontal="left" vertical="center"/>
    </xf>
    <xf numFmtId="49" fontId="3" fillId="7" borderId="1" xfId="2" applyNumberFormat="1" applyFont="1" applyFill="1" applyBorder="1" applyAlignment="1" applyProtection="1">
      <alignment horizontal="left" vertical="center"/>
      <protection locked="0"/>
    </xf>
    <xf numFmtId="164" fontId="3" fillId="7" borderId="0" xfId="1" applyNumberFormat="1" applyFont="1" applyFill="1" applyBorder="1" applyAlignment="1" applyProtection="1">
      <alignment horizontal="center"/>
      <protection locked="0"/>
    </xf>
    <xf numFmtId="164" fontId="3" fillId="7" borderId="0" xfId="2" applyNumberFormat="1" applyFont="1" applyFill="1" applyBorder="1" applyAlignment="1" applyProtection="1">
      <alignment wrapText="1"/>
      <protection locked="0"/>
    </xf>
    <xf numFmtId="0" fontId="0" fillId="10" borderId="0" xfId="0" applyFont="1" applyFill="1"/>
    <xf numFmtId="49" fontId="8" fillId="7" borderId="1" xfId="2" applyNumberFormat="1" applyFont="1" applyFill="1" applyBorder="1" applyAlignment="1" applyProtection="1">
      <alignment vertical="center"/>
      <protection locked="0"/>
    </xf>
    <xf numFmtId="49" fontId="8" fillId="7" borderId="0" xfId="2" applyNumberFormat="1" applyFont="1" applyFill="1" applyBorder="1" applyAlignment="1" applyProtection="1">
      <alignment vertical="center"/>
      <protection locked="0"/>
    </xf>
    <xf numFmtId="49" fontId="6" fillId="7" borderId="0" xfId="2" applyNumberFormat="1" applyFont="1" applyFill="1" applyBorder="1" applyAlignment="1" applyProtection="1">
      <protection locked="0"/>
    </xf>
    <xf numFmtId="164" fontId="3" fillId="7" borderId="0" xfId="1" applyNumberFormat="1" applyFont="1" applyFill="1" applyBorder="1" applyAlignment="1" applyProtection="1">
      <alignment horizontal="left"/>
      <protection locked="0"/>
    </xf>
    <xf numFmtId="164" fontId="8" fillId="7" borderId="0" xfId="2" applyNumberFormat="1" applyFont="1" applyFill="1" applyBorder="1" applyAlignment="1" applyProtection="1">
      <alignment horizontal="center" wrapText="1"/>
      <protection locked="0"/>
    </xf>
    <xf numFmtId="0" fontId="3" fillId="7" borderId="0" xfId="2" applyFont="1" applyFill="1" applyBorder="1" applyAlignment="1" applyProtection="1">
      <alignment horizontal="center" vertical="center"/>
      <protection locked="0"/>
    </xf>
    <xf numFmtId="3" fontId="3" fillId="7" borderId="0" xfId="2" applyNumberFormat="1" applyFont="1" applyFill="1" applyBorder="1" applyAlignment="1" applyProtection="1">
      <alignment horizontal="center"/>
      <protection locked="0"/>
    </xf>
    <xf numFmtId="0" fontId="3" fillId="7" borderId="1" xfId="1" applyFont="1" applyFill="1" applyBorder="1" applyAlignment="1" applyProtection="1">
      <protection locked="0"/>
    </xf>
    <xf numFmtId="0" fontId="3" fillId="7" borderId="0" xfId="1" applyFont="1" applyFill="1" applyBorder="1" applyAlignment="1" applyProtection="1">
      <protection locked="0"/>
    </xf>
    <xf numFmtId="0" fontId="3" fillId="7" borderId="0" xfId="1" applyFill="1" applyBorder="1" applyAlignment="1" applyProtection="1">
      <alignment horizontal="left" wrapText="1"/>
      <protection locked="0"/>
    </xf>
    <xf numFmtId="0" fontId="3" fillId="7" borderId="1" xfId="2" applyFont="1" applyFill="1" applyBorder="1" applyAlignment="1" applyProtection="1">
      <alignment vertical="center"/>
      <protection locked="0"/>
    </xf>
    <xf numFmtId="3" fontId="3" fillId="7" borderId="1" xfId="2" applyNumberFormat="1" applyFont="1" applyFill="1" applyBorder="1" applyAlignment="1" applyProtection="1">
      <alignment horizontal="left"/>
      <protection locked="0"/>
    </xf>
    <xf numFmtId="3" fontId="3" fillId="7" borderId="0" xfId="2" applyNumberFormat="1" applyFont="1" applyFill="1" applyBorder="1" applyAlignment="1" applyProtection="1">
      <alignment horizontal="left"/>
      <protection locked="0"/>
    </xf>
    <xf numFmtId="0" fontId="3" fillId="7" borderId="0" xfId="1" applyFill="1" applyBorder="1" applyAlignment="1">
      <alignment horizontal="center" vertical="center"/>
    </xf>
    <xf numFmtId="0" fontId="3" fillId="7" borderId="1" xfId="2" applyFont="1" applyFill="1" applyBorder="1" applyAlignment="1" applyProtection="1">
      <alignment horizontal="left" vertical="center"/>
      <protection locked="0"/>
    </xf>
    <xf numFmtId="0" fontId="3" fillId="7" borderId="0" xfId="2" applyFont="1" applyFill="1" applyBorder="1" applyAlignment="1" applyProtection="1">
      <alignment vertical="center" wrapText="1"/>
      <protection locked="0"/>
    </xf>
    <xf numFmtId="0" fontId="3" fillId="7" borderId="1" xfId="2" quotePrefix="1" applyFont="1" applyFill="1" applyBorder="1" applyAlignment="1" applyProtection="1">
      <alignment horizontal="left" vertical="center"/>
      <protection locked="0"/>
    </xf>
    <xf numFmtId="0" fontId="24" fillId="7" borderId="0" xfId="1" applyFont="1" applyFill="1" applyBorder="1"/>
    <xf numFmtId="0" fontId="3" fillId="7" borderId="32" xfId="1" applyFill="1" applyBorder="1" applyProtection="1">
      <protection locked="0"/>
    </xf>
    <xf numFmtId="0" fontId="24" fillId="7" borderId="0" xfId="1" applyFont="1" applyFill="1" applyBorder="1" applyAlignment="1">
      <alignment vertical="center"/>
    </xf>
    <xf numFmtId="0" fontId="25" fillId="7" borderId="0" xfId="1" applyFont="1" applyFill="1" applyBorder="1" applyAlignment="1">
      <alignment vertical="center"/>
    </xf>
    <xf numFmtId="3" fontId="3" fillId="7" borderId="0" xfId="2" applyNumberFormat="1" applyFont="1" applyFill="1" applyBorder="1" applyAlignment="1" applyProtection="1">
      <protection locked="0"/>
    </xf>
    <xf numFmtId="3" fontId="8" fillId="7" borderId="0" xfId="2" applyNumberFormat="1" applyFont="1" applyFill="1" applyBorder="1" applyAlignment="1" applyProtection="1">
      <alignment horizontal="left"/>
      <protection locked="0"/>
    </xf>
    <xf numFmtId="0" fontId="3" fillId="7" borderId="37" xfId="2" applyFont="1" applyFill="1" applyBorder="1" applyAlignment="1" applyProtection="1">
      <alignment horizontal="left" vertical="center"/>
      <protection locked="0"/>
    </xf>
    <xf numFmtId="3" fontId="8" fillId="7" borderId="38" xfId="2" applyNumberFormat="1" applyFont="1" applyFill="1" applyBorder="1" applyAlignment="1" applyProtection="1">
      <alignment horizontal="left"/>
      <protection locked="0"/>
    </xf>
    <xf numFmtId="0" fontId="8" fillId="7" borderId="38" xfId="2" applyFont="1" applyFill="1" applyBorder="1" applyAlignment="1" applyProtection="1">
      <alignment horizontal="left" vertical="center"/>
      <protection locked="0"/>
    </xf>
    <xf numFmtId="3" fontId="8" fillId="7" borderId="38" xfId="2" applyNumberFormat="1" applyFont="1" applyFill="1" applyBorder="1" applyAlignment="1" applyProtection="1">
      <alignment horizontal="center"/>
      <protection locked="0"/>
    </xf>
    <xf numFmtId="0" fontId="3" fillId="0" borderId="0" xfId="1"/>
    <xf numFmtId="0" fontId="3" fillId="0" borderId="0" xfId="5"/>
    <xf numFmtId="0" fontId="0" fillId="0" borderId="0" xfId="0" applyFont="1" applyFill="1"/>
    <xf numFmtId="49" fontId="3" fillId="4" borderId="3" xfId="2" applyNumberFormat="1" applyFont="1" applyFill="1" applyBorder="1" applyAlignment="1" applyProtection="1">
      <alignment horizontal="center"/>
      <protection locked="0"/>
    </xf>
    <xf numFmtId="49" fontId="3" fillId="4" borderId="4" xfId="2" applyNumberFormat="1" applyFont="1" applyFill="1" applyBorder="1" applyAlignment="1" applyProtection="1">
      <alignment horizontal="center"/>
      <protection locked="0"/>
    </xf>
    <xf numFmtId="49" fontId="3" fillId="4" borderId="5" xfId="2" applyNumberFormat="1" applyFont="1" applyFill="1" applyBorder="1" applyAlignment="1" applyProtection="1">
      <alignment horizontal="center"/>
      <protection locked="0"/>
    </xf>
    <xf numFmtId="49" fontId="6" fillId="2" borderId="0" xfId="2" applyNumberFormat="1" applyFont="1" applyFill="1" applyBorder="1" applyAlignment="1" applyProtection="1">
      <alignment horizontal="center"/>
      <protection locked="0"/>
    </xf>
    <xf numFmtId="3" fontId="14" fillId="8" borderId="7" xfId="2" applyNumberFormat="1" applyFont="1" applyFill="1" applyBorder="1" applyAlignment="1" applyProtection="1">
      <alignment horizontal="center" vertical="center"/>
    </xf>
    <xf numFmtId="3" fontId="14" fillId="8" borderId="8" xfId="2" applyNumberFormat="1" applyFont="1" applyFill="1" applyBorder="1" applyAlignment="1" applyProtection="1">
      <alignment horizontal="center" vertical="center"/>
    </xf>
    <xf numFmtId="3" fontId="14" fillId="8" borderId="9" xfId="2" applyNumberFormat="1" applyFont="1" applyFill="1" applyBorder="1" applyAlignment="1" applyProtection="1">
      <alignment horizontal="center" vertical="center"/>
    </xf>
    <xf numFmtId="3" fontId="14" fillId="8" borderId="10" xfId="2" applyNumberFormat="1" applyFont="1" applyFill="1" applyBorder="1" applyAlignment="1" applyProtection="1">
      <alignment horizontal="center" vertical="center"/>
    </xf>
    <xf numFmtId="3" fontId="14" fillId="8" borderId="0" xfId="2" applyNumberFormat="1" applyFont="1" applyFill="1" applyBorder="1" applyAlignment="1" applyProtection="1">
      <alignment horizontal="center" vertical="center"/>
    </xf>
    <xf numFmtId="3" fontId="14" fillId="8" borderId="11" xfId="2" applyNumberFormat="1" applyFont="1" applyFill="1" applyBorder="1" applyAlignment="1" applyProtection="1">
      <alignment horizontal="center" vertical="center"/>
    </xf>
    <xf numFmtId="3" fontId="14" fillId="8" borderId="12" xfId="2" applyNumberFormat="1" applyFont="1" applyFill="1" applyBorder="1" applyAlignment="1" applyProtection="1">
      <alignment horizontal="center" vertical="center"/>
    </xf>
    <xf numFmtId="3" fontId="14" fillId="8" borderId="13" xfId="2" applyNumberFormat="1" applyFont="1" applyFill="1" applyBorder="1" applyAlignment="1" applyProtection="1">
      <alignment horizontal="center" vertical="center"/>
    </xf>
    <xf numFmtId="3" fontId="14" fillId="8" borderId="14" xfId="2" applyNumberFormat="1" applyFont="1" applyFill="1" applyBorder="1" applyAlignment="1" applyProtection="1">
      <alignment horizontal="center" vertical="center"/>
    </xf>
    <xf numFmtId="0" fontId="6" fillId="2" borderId="1" xfId="1" applyFont="1" applyFill="1" applyBorder="1" applyAlignment="1" applyProtection="1">
      <alignment horizontal="left" wrapText="1"/>
      <protection locked="0"/>
    </xf>
    <xf numFmtId="0" fontId="6" fillId="2" borderId="0" xfId="1" applyFont="1" applyFill="1" applyBorder="1" applyAlignment="1" applyProtection="1">
      <alignment horizontal="left" wrapText="1"/>
      <protection locked="0"/>
    </xf>
    <xf numFmtId="0" fontId="6" fillId="2" borderId="11" xfId="1" applyFont="1" applyFill="1" applyBorder="1" applyAlignment="1" applyProtection="1">
      <alignment horizontal="left" wrapText="1"/>
      <protection locked="0"/>
    </xf>
    <xf numFmtId="0" fontId="15" fillId="9" borderId="7" xfId="2" applyFont="1" applyFill="1" applyBorder="1" applyAlignment="1" applyProtection="1">
      <alignment horizontal="center" vertical="center"/>
      <protection locked="0"/>
    </xf>
    <xf numFmtId="0" fontId="15" fillId="9" borderId="8" xfId="2" applyFont="1" applyFill="1" applyBorder="1" applyAlignment="1" applyProtection="1">
      <alignment horizontal="center" vertical="center"/>
      <protection locked="0"/>
    </xf>
    <xf numFmtId="0" fontId="15" fillId="9" borderId="10" xfId="2" applyFont="1" applyFill="1" applyBorder="1" applyAlignment="1" applyProtection="1">
      <alignment horizontal="center" vertical="center"/>
      <protection locked="0"/>
    </xf>
    <xf numFmtId="0" fontId="15" fillId="9" borderId="0" xfId="2" applyFont="1" applyFill="1" applyBorder="1" applyAlignment="1" applyProtection="1">
      <alignment horizontal="center" vertical="center"/>
      <protection locked="0"/>
    </xf>
    <xf numFmtId="0" fontId="15" fillId="9" borderId="15" xfId="2" applyFont="1" applyFill="1" applyBorder="1" applyAlignment="1" applyProtection="1">
      <alignment horizontal="center" vertical="center"/>
      <protection locked="0"/>
    </xf>
    <xf numFmtId="0" fontId="15" fillId="9" borderId="16" xfId="2" applyFont="1" applyFill="1" applyBorder="1" applyAlignment="1" applyProtection="1">
      <alignment horizontal="center" vertical="center"/>
      <protection locked="0"/>
    </xf>
    <xf numFmtId="164" fontId="8" fillId="2" borderId="0" xfId="2" applyNumberFormat="1" applyFont="1" applyFill="1" applyBorder="1" applyAlignment="1" applyProtection="1">
      <alignment horizontal="center"/>
      <protection locked="0"/>
    </xf>
    <xf numFmtId="166" fontId="8" fillId="2" borderId="0" xfId="2" applyNumberFormat="1" applyFont="1" applyFill="1" applyBorder="1" applyAlignment="1" applyProtection="1">
      <alignment horizontal="center"/>
      <protection locked="0"/>
    </xf>
    <xf numFmtId="49" fontId="0" fillId="4" borderId="2" xfId="2" applyNumberFormat="1" applyFont="1" applyFill="1" applyBorder="1" applyAlignment="1" applyProtection="1">
      <alignment horizontal="center"/>
      <protection locked="0"/>
    </xf>
    <xf numFmtId="0" fontId="8" fillId="7" borderId="0" xfId="2" applyFont="1" applyFill="1" applyBorder="1" applyAlignment="1" applyProtection="1">
      <alignment horizontal="center"/>
      <protection locked="0"/>
    </xf>
    <xf numFmtId="0" fontId="8" fillId="11" borderId="17" xfId="0" applyFont="1" applyFill="1" applyBorder="1" applyAlignment="1" applyProtection="1">
      <alignment horizontal="center"/>
      <protection locked="0"/>
    </xf>
    <xf numFmtId="0" fontId="8" fillId="11" borderId="18" xfId="0" applyFont="1" applyFill="1" applyBorder="1" applyAlignment="1" applyProtection="1">
      <alignment horizontal="center"/>
      <protection locked="0"/>
    </xf>
    <xf numFmtId="164" fontId="8" fillId="7" borderId="0" xfId="2" applyNumberFormat="1" applyFont="1" applyFill="1" applyBorder="1" applyAlignment="1" applyProtection="1">
      <alignment horizontal="center"/>
      <protection locked="0"/>
    </xf>
    <xf numFmtId="0" fontId="8" fillId="11" borderId="10" xfId="0" applyFont="1" applyFill="1" applyBorder="1" applyAlignment="1" applyProtection="1">
      <alignment horizontal="center"/>
      <protection locked="0"/>
    </xf>
    <xf numFmtId="0" fontId="8" fillId="11" borderId="0" xfId="0" applyFont="1" applyFill="1" applyBorder="1" applyAlignment="1" applyProtection="1">
      <alignment horizontal="center"/>
      <protection locked="0"/>
    </xf>
    <xf numFmtId="0" fontId="8" fillId="11" borderId="11" xfId="0" applyFont="1" applyFill="1" applyBorder="1" applyAlignment="1" applyProtection="1">
      <alignment horizontal="center"/>
      <protection locked="0"/>
    </xf>
    <xf numFmtId="0" fontId="15" fillId="9" borderId="7" xfId="2" applyFont="1" applyFill="1" applyBorder="1" applyAlignment="1" applyProtection="1">
      <alignment horizontal="center" vertical="center" wrapText="1"/>
      <protection locked="0"/>
    </xf>
    <xf numFmtId="0" fontId="15" fillId="9" borderId="8" xfId="2" applyFont="1" applyFill="1" applyBorder="1" applyAlignment="1" applyProtection="1">
      <alignment horizontal="center" vertical="center" wrapText="1"/>
      <protection locked="0"/>
    </xf>
    <xf numFmtId="0" fontId="15" fillId="9" borderId="9" xfId="2" applyFont="1" applyFill="1" applyBorder="1" applyAlignment="1" applyProtection="1">
      <alignment horizontal="center" vertical="center" wrapText="1"/>
      <protection locked="0"/>
    </xf>
    <xf numFmtId="0" fontId="15" fillId="9" borderId="10" xfId="2" applyFont="1" applyFill="1" applyBorder="1" applyAlignment="1" applyProtection="1">
      <alignment horizontal="center" vertical="center" wrapText="1"/>
      <protection locked="0"/>
    </xf>
    <xf numFmtId="0" fontId="15" fillId="9" borderId="0" xfId="2" applyFont="1" applyFill="1" applyBorder="1" applyAlignment="1" applyProtection="1">
      <alignment horizontal="center" vertical="center" wrapText="1"/>
      <protection locked="0"/>
    </xf>
    <xf numFmtId="0" fontId="15" fillId="9" borderId="11" xfId="2" applyFont="1" applyFill="1" applyBorder="1" applyAlignment="1" applyProtection="1">
      <alignment horizontal="center" vertical="center" wrapText="1"/>
      <protection locked="0"/>
    </xf>
    <xf numFmtId="0" fontId="15" fillId="9" borderId="12" xfId="2" applyFont="1" applyFill="1" applyBorder="1" applyAlignment="1" applyProtection="1">
      <alignment horizontal="center" vertical="center" wrapText="1"/>
      <protection locked="0"/>
    </xf>
    <xf numFmtId="0" fontId="15" fillId="9" borderId="13" xfId="2" applyFont="1" applyFill="1" applyBorder="1" applyAlignment="1" applyProtection="1">
      <alignment horizontal="center" vertical="center" wrapText="1"/>
      <protection locked="0"/>
    </xf>
    <xf numFmtId="0" fontId="15" fillId="9" borderId="14" xfId="2" applyFont="1" applyFill="1" applyBorder="1" applyAlignment="1" applyProtection="1">
      <alignment horizontal="center" vertical="center" wrapText="1"/>
      <protection locked="0"/>
    </xf>
    <xf numFmtId="3" fontId="8" fillId="9" borderId="10" xfId="2" applyNumberFormat="1" applyFont="1" applyFill="1" applyBorder="1" applyAlignment="1" applyProtection="1">
      <alignment horizontal="center"/>
      <protection locked="0"/>
    </xf>
    <xf numFmtId="3" fontId="8" fillId="9" borderId="0" xfId="2" applyNumberFormat="1" applyFont="1" applyFill="1" applyBorder="1" applyAlignment="1" applyProtection="1">
      <alignment horizontal="center"/>
      <protection locked="0"/>
    </xf>
    <xf numFmtId="3" fontId="8" fillId="9" borderId="11" xfId="2" applyNumberFormat="1" applyFont="1" applyFill="1" applyBorder="1" applyAlignment="1" applyProtection="1">
      <alignment horizontal="center"/>
      <protection locked="0"/>
    </xf>
    <xf numFmtId="164" fontId="8" fillId="13" borderId="25" xfId="1" applyNumberFormat="1" applyFont="1" applyFill="1" applyBorder="1" applyAlignment="1" applyProtection="1">
      <alignment horizontal="center"/>
      <protection locked="0"/>
    </xf>
    <xf numFmtId="164" fontId="8" fillId="13" borderId="26" xfId="1" applyNumberFormat="1" applyFont="1" applyFill="1" applyBorder="1" applyAlignment="1" applyProtection="1">
      <alignment horizontal="center"/>
      <protection locked="0"/>
    </xf>
    <xf numFmtId="164" fontId="8" fillId="13" borderId="0" xfId="1" applyNumberFormat="1" applyFont="1" applyFill="1" applyBorder="1" applyAlignment="1" applyProtection="1">
      <alignment horizontal="center"/>
      <protection locked="0"/>
    </xf>
    <xf numFmtId="164" fontId="8" fillId="13" borderId="27" xfId="1" applyNumberFormat="1" applyFont="1" applyFill="1" applyBorder="1" applyAlignment="1" applyProtection="1">
      <alignment horizontal="center"/>
      <protection locked="0"/>
    </xf>
    <xf numFmtId="164" fontId="8" fillId="13" borderId="28" xfId="1" applyNumberFormat="1" applyFont="1" applyFill="1" applyBorder="1" applyAlignment="1" applyProtection="1">
      <alignment horizontal="center"/>
      <protection locked="0"/>
    </xf>
    <xf numFmtId="164" fontId="8" fillId="13" borderId="29" xfId="1" applyNumberFormat="1" applyFont="1" applyFill="1" applyBorder="1" applyAlignment="1" applyProtection="1">
      <alignment horizontal="center"/>
      <protection locked="0"/>
    </xf>
    <xf numFmtId="0" fontId="8" fillId="15" borderId="10" xfId="0" applyFont="1" applyFill="1" applyBorder="1" applyAlignment="1" applyProtection="1">
      <alignment horizontal="center"/>
      <protection locked="0"/>
    </xf>
    <xf numFmtId="0" fontId="8" fillId="15" borderId="0" xfId="0" applyFont="1" applyFill="1" applyBorder="1" applyAlignment="1" applyProtection="1">
      <alignment horizontal="center"/>
      <protection locked="0"/>
    </xf>
    <xf numFmtId="0" fontId="8" fillId="15" borderId="11" xfId="0" applyFont="1" applyFill="1" applyBorder="1" applyAlignment="1" applyProtection="1">
      <alignment horizontal="center"/>
      <protection locked="0"/>
    </xf>
    <xf numFmtId="164" fontId="8" fillId="7" borderId="0" xfId="2" applyNumberFormat="1" applyFont="1" applyFill="1" applyBorder="1" applyAlignment="1" applyProtection="1">
      <alignment horizontal="center" wrapText="1"/>
      <protection locked="0"/>
    </xf>
    <xf numFmtId="0" fontId="4" fillId="14" borderId="7" xfId="2" applyFont="1" applyFill="1" applyBorder="1" applyAlignment="1" applyProtection="1">
      <alignment horizontal="center" vertical="center"/>
      <protection locked="0"/>
    </xf>
    <xf numFmtId="0" fontId="4" fillId="14" borderId="8" xfId="2" applyFont="1" applyFill="1" applyBorder="1" applyAlignment="1" applyProtection="1">
      <alignment horizontal="center" vertical="center"/>
      <protection locked="0"/>
    </xf>
    <xf numFmtId="0" fontId="4" fillId="14" borderId="9" xfId="2" applyFont="1" applyFill="1" applyBorder="1" applyAlignment="1" applyProtection="1">
      <alignment horizontal="center" vertical="center"/>
      <protection locked="0"/>
    </xf>
    <xf numFmtId="0" fontId="4" fillId="14" borderId="10" xfId="2" applyFont="1" applyFill="1" applyBorder="1" applyAlignment="1" applyProtection="1">
      <alignment horizontal="center" vertical="center"/>
      <protection locked="0"/>
    </xf>
    <xf numFmtId="0" fontId="4" fillId="14" borderId="0" xfId="2" applyFont="1" applyFill="1" applyBorder="1" applyAlignment="1" applyProtection="1">
      <alignment horizontal="center" vertical="center"/>
      <protection locked="0"/>
    </xf>
    <xf numFmtId="0" fontId="4" fillId="14" borderId="11" xfId="2" applyFont="1" applyFill="1" applyBorder="1" applyAlignment="1" applyProtection="1">
      <alignment horizontal="center" vertical="center"/>
      <protection locked="0"/>
    </xf>
    <xf numFmtId="0" fontId="4" fillId="14" borderId="12" xfId="2" applyFont="1" applyFill="1" applyBorder="1" applyAlignment="1" applyProtection="1">
      <alignment horizontal="center" vertical="center"/>
      <protection locked="0"/>
    </xf>
    <xf numFmtId="0" fontId="4" fillId="14" borderId="13" xfId="2" applyFont="1" applyFill="1" applyBorder="1" applyAlignment="1" applyProtection="1">
      <alignment horizontal="center" vertical="center"/>
      <protection locked="0"/>
    </xf>
    <xf numFmtId="0" fontId="4" fillId="14" borderId="14" xfId="2" applyFont="1" applyFill="1" applyBorder="1" applyAlignment="1" applyProtection="1">
      <alignment horizontal="center" vertical="center"/>
      <protection locked="0"/>
    </xf>
    <xf numFmtId="0" fontId="6" fillId="2" borderId="1" xfId="2" applyFont="1" applyFill="1" applyBorder="1" applyAlignment="1" applyProtection="1">
      <alignment horizontal="left" vertical="center" wrapText="1"/>
      <protection locked="0"/>
    </xf>
    <xf numFmtId="0" fontId="6" fillId="2" borderId="0" xfId="2" applyFont="1" applyFill="1" applyBorder="1" applyAlignment="1" applyProtection="1">
      <alignment horizontal="left" vertical="center" wrapText="1"/>
      <protection locked="0"/>
    </xf>
    <xf numFmtId="0" fontId="6" fillId="2" borderId="11" xfId="2" applyFont="1" applyFill="1" applyBorder="1" applyAlignment="1" applyProtection="1">
      <alignment horizontal="left" vertical="center" wrapText="1"/>
      <protection locked="0"/>
    </xf>
    <xf numFmtId="0" fontId="8" fillId="15" borderId="17" xfId="0" applyFont="1" applyFill="1" applyBorder="1" applyAlignment="1" applyProtection="1">
      <alignment horizontal="center"/>
    </xf>
    <xf numFmtId="0" fontId="8" fillId="15" borderId="18" xfId="0" applyFont="1" applyFill="1" applyBorder="1" applyAlignment="1" applyProtection="1">
      <alignment horizontal="center"/>
    </xf>
    <xf numFmtId="0" fontId="8" fillId="15" borderId="30" xfId="0" applyFont="1" applyFill="1" applyBorder="1" applyAlignment="1" applyProtection="1">
      <alignment horizontal="center"/>
    </xf>
    <xf numFmtId="0" fontId="4" fillId="16" borderId="7" xfId="2" applyFont="1" applyFill="1" applyBorder="1" applyAlignment="1" applyProtection="1">
      <alignment horizontal="center" vertical="center"/>
      <protection locked="0"/>
    </xf>
    <xf numFmtId="0" fontId="4" fillId="16" borderId="8" xfId="2" applyFont="1" applyFill="1" applyBorder="1" applyAlignment="1" applyProtection="1">
      <alignment horizontal="center" vertical="center"/>
      <protection locked="0"/>
    </xf>
    <xf numFmtId="0" fontId="4" fillId="16" borderId="9" xfId="2" applyFont="1" applyFill="1" applyBorder="1" applyAlignment="1" applyProtection="1">
      <alignment horizontal="center" vertical="center"/>
      <protection locked="0"/>
    </xf>
    <xf numFmtId="0" fontId="4" fillId="16" borderId="10" xfId="2" applyFont="1" applyFill="1" applyBorder="1" applyAlignment="1" applyProtection="1">
      <alignment horizontal="center" vertical="center"/>
      <protection locked="0"/>
    </xf>
    <xf numFmtId="0" fontId="4" fillId="16" borderId="0" xfId="2" applyFont="1" applyFill="1" applyBorder="1" applyAlignment="1" applyProtection="1">
      <alignment horizontal="center" vertical="center"/>
      <protection locked="0"/>
    </xf>
    <xf numFmtId="0" fontId="4" fillId="16" borderId="11" xfId="2" applyFont="1" applyFill="1" applyBorder="1" applyAlignment="1" applyProtection="1">
      <alignment horizontal="center" vertical="center"/>
      <protection locked="0"/>
    </xf>
    <xf numFmtId="0" fontId="4" fillId="16" borderId="12" xfId="2" applyFont="1" applyFill="1" applyBorder="1" applyAlignment="1" applyProtection="1">
      <alignment horizontal="center" vertical="center"/>
      <protection locked="0"/>
    </xf>
    <xf numFmtId="0" fontId="4" fillId="16" borderId="13" xfId="2" applyFont="1" applyFill="1" applyBorder="1" applyAlignment="1" applyProtection="1">
      <alignment horizontal="center" vertical="center"/>
      <protection locked="0"/>
    </xf>
    <xf numFmtId="0" fontId="4" fillId="16" borderId="14" xfId="2" applyFont="1" applyFill="1" applyBorder="1" applyAlignment="1" applyProtection="1">
      <alignment horizontal="center" vertical="center"/>
      <protection locked="0"/>
    </xf>
    <xf numFmtId="0" fontId="21" fillId="17" borderId="7" xfId="0" applyFont="1" applyFill="1" applyBorder="1" applyAlignment="1" applyProtection="1">
      <alignment horizontal="center"/>
      <protection locked="0"/>
    </xf>
    <xf numFmtId="0" fontId="21" fillId="17" borderId="8" xfId="0" applyFont="1" applyFill="1" applyBorder="1" applyAlignment="1" applyProtection="1">
      <alignment horizontal="center"/>
      <protection locked="0"/>
    </xf>
    <xf numFmtId="0" fontId="21" fillId="17" borderId="9" xfId="0" applyFont="1" applyFill="1" applyBorder="1" applyAlignment="1" applyProtection="1">
      <alignment horizontal="center"/>
      <protection locked="0"/>
    </xf>
    <xf numFmtId="0" fontId="8" fillId="18" borderId="32" xfId="0" applyFont="1" applyFill="1" applyBorder="1" applyAlignment="1" applyProtection="1">
      <alignment horizontal="center" wrapText="1"/>
      <protection locked="0"/>
    </xf>
    <xf numFmtId="0" fontId="8" fillId="18" borderId="0" xfId="0" applyFont="1" applyFill="1" applyBorder="1" applyAlignment="1" applyProtection="1">
      <alignment horizontal="center" wrapText="1"/>
      <protection locked="0"/>
    </xf>
    <xf numFmtId="0" fontId="8" fillId="18" borderId="11" xfId="0" applyFont="1" applyFill="1" applyBorder="1" applyAlignment="1" applyProtection="1">
      <alignment horizontal="center" wrapText="1"/>
      <protection locked="0"/>
    </xf>
    <xf numFmtId="0" fontId="8" fillId="18" borderId="10" xfId="0" applyFont="1" applyFill="1" applyBorder="1" applyAlignment="1" applyProtection="1">
      <alignment horizontal="center"/>
      <protection locked="0"/>
    </xf>
    <xf numFmtId="0" fontId="8" fillId="18" borderId="20" xfId="0" applyFont="1" applyFill="1" applyBorder="1" applyAlignment="1" applyProtection="1">
      <alignment horizontal="center"/>
      <protection locked="0"/>
    </xf>
    <xf numFmtId="3" fontId="8" fillId="18" borderId="32" xfId="2" applyNumberFormat="1" applyFont="1" applyFill="1" applyBorder="1" applyAlignment="1" applyProtection="1">
      <alignment horizontal="center"/>
    </xf>
    <xf numFmtId="3" fontId="8" fillId="18" borderId="0" xfId="2" applyNumberFormat="1" applyFont="1" applyFill="1" applyBorder="1" applyAlignment="1" applyProtection="1">
      <alignment horizontal="center"/>
    </xf>
    <xf numFmtId="3" fontId="8" fillId="18" borderId="11" xfId="2" applyNumberFormat="1" applyFont="1" applyFill="1" applyBorder="1" applyAlignment="1" applyProtection="1">
      <alignment horizontal="center"/>
    </xf>
    <xf numFmtId="3" fontId="8" fillId="18" borderId="33" xfId="2" applyNumberFormat="1" applyFont="1" applyFill="1" applyBorder="1" applyAlignment="1" applyProtection="1">
      <alignment horizontal="center"/>
    </xf>
    <xf numFmtId="3" fontId="8" fillId="18" borderId="18" xfId="2" applyNumberFormat="1" applyFont="1" applyFill="1" applyBorder="1" applyAlignment="1" applyProtection="1">
      <alignment horizontal="center"/>
    </xf>
    <xf numFmtId="3" fontId="8" fillId="18" borderId="30" xfId="2" applyNumberFormat="1" applyFont="1" applyFill="1" applyBorder="1" applyAlignment="1" applyProtection="1">
      <alignment horizontal="center"/>
    </xf>
    <xf numFmtId="0" fontId="4" fillId="14" borderId="7" xfId="2" applyFont="1" applyFill="1" applyBorder="1" applyAlignment="1" applyProtection="1">
      <alignment horizontal="center" vertical="center" wrapText="1"/>
      <protection locked="0"/>
    </xf>
    <xf numFmtId="0" fontId="4" fillId="14" borderId="8" xfId="2" applyFont="1" applyFill="1" applyBorder="1" applyAlignment="1" applyProtection="1">
      <alignment horizontal="center" vertical="center" wrapText="1"/>
      <protection locked="0"/>
    </xf>
    <xf numFmtId="0" fontId="4" fillId="14" borderId="9" xfId="2" applyFont="1" applyFill="1" applyBorder="1" applyAlignment="1" applyProtection="1">
      <alignment horizontal="center" vertical="center" wrapText="1"/>
      <protection locked="0"/>
    </xf>
    <xf numFmtId="0" fontId="4" fillId="14" borderId="10" xfId="2" applyFont="1" applyFill="1" applyBorder="1" applyAlignment="1" applyProtection="1">
      <alignment horizontal="center" vertical="center" wrapText="1"/>
      <protection locked="0"/>
    </xf>
    <xf numFmtId="0" fontId="4" fillId="14" borderId="0" xfId="2" applyFont="1" applyFill="1" applyBorder="1" applyAlignment="1" applyProtection="1">
      <alignment horizontal="center" vertical="center" wrapText="1"/>
      <protection locked="0"/>
    </xf>
    <xf numFmtId="0" fontId="4" fillId="14" borderId="11" xfId="2" applyFont="1" applyFill="1" applyBorder="1" applyAlignment="1" applyProtection="1">
      <alignment horizontal="center" vertical="center" wrapText="1"/>
      <protection locked="0"/>
    </xf>
    <xf numFmtId="0" fontId="4" fillId="14" borderId="12" xfId="2" applyFont="1" applyFill="1" applyBorder="1" applyAlignment="1" applyProtection="1">
      <alignment horizontal="center" vertical="center" wrapText="1"/>
      <protection locked="0"/>
    </xf>
    <xf numFmtId="0" fontId="4" fillId="14" borderId="13" xfId="2" applyFont="1" applyFill="1" applyBorder="1" applyAlignment="1" applyProtection="1">
      <alignment horizontal="center" vertical="center" wrapText="1"/>
      <protection locked="0"/>
    </xf>
    <xf numFmtId="0" fontId="4" fillId="14" borderId="14" xfId="2" applyFont="1" applyFill="1" applyBorder="1" applyAlignment="1" applyProtection="1">
      <alignment horizontal="center" vertical="center" wrapText="1"/>
      <protection locked="0"/>
    </xf>
    <xf numFmtId="0" fontId="6" fillId="7" borderId="0" xfId="2" applyFont="1" applyFill="1" applyBorder="1" applyAlignment="1" applyProtection="1">
      <alignment horizontal="left" vertical="center" wrapText="1"/>
      <protection locked="0"/>
    </xf>
    <xf numFmtId="0" fontId="8" fillId="7" borderId="6" xfId="2" applyFont="1" applyFill="1" applyBorder="1" applyAlignment="1" applyProtection="1">
      <alignment horizontal="center" vertical="center" wrapText="1"/>
      <protection locked="0"/>
    </xf>
    <xf numFmtId="0" fontId="3" fillId="5" borderId="3" xfId="2" applyFont="1" applyFill="1" applyBorder="1" applyAlignment="1" applyProtection="1">
      <alignment horizontal="center" vertical="center"/>
      <protection locked="0"/>
    </xf>
    <xf numFmtId="0" fontId="3" fillId="5" borderId="5" xfId="2" applyFont="1" applyFill="1" applyBorder="1" applyAlignment="1" applyProtection="1">
      <alignment horizontal="center" vertical="center"/>
      <protection locked="0"/>
    </xf>
  </cellXfs>
  <cellStyles count="6">
    <cellStyle name="Hyperlink" xfId="4" builtinId="8"/>
    <cellStyle name="Normal" xfId="0" builtinId="0"/>
    <cellStyle name="Normal 20 11" xfId="5"/>
    <cellStyle name="Normal 36" xfId="1"/>
    <cellStyle name="Normal_Sheet1 10 2" xfId="2"/>
    <cellStyle name="Normal_Sheet1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A411"/>
  <sheetViews>
    <sheetView tabSelected="1" topLeftCell="A354" zoomScale="75" zoomScaleNormal="75" workbookViewId="0">
      <selection activeCell="I245" sqref="I245"/>
    </sheetView>
  </sheetViews>
  <sheetFormatPr defaultColWidth="9.109375" defaultRowHeight="14.4" x14ac:dyDescent="0.3"/>
  <cols>
    <col min="3" max="3" width="33.88671875" customWidth="1"/>
    <col min="5" max="5" width="34.5546875" customWidth="1"/>
    <col min="7" max="7" width="92.5546875" customWidth="1"/>
    <col min="8" max="8" width="16.44140625" customWidth="1"/>
    <col min="9" max="9" width="19.88671875" customWidth="1"/>
    <col min="10" max="10" width="15.33203125" customWidth="1"/>
    <col min="11" max="11" width="19.33203125" customWidth="1"/>
    <col min="12" max="12" width="17.88671875" customWidth="1"/>
    <col min="17" max="17" width="38.6640625" customWidth="1"/>
    <col min="18" max="18" width="23" customWidth="1"/>
    <col min="20" max="20" width="26.44140625" customWidth="1"/>
    <col min="21" max="21" width="29.88671875" customWidth="1"/>
  </cols>
  <sheetData>
    <row r="1" spans="1:287" ht="20.25" customHeight="1" x14ac:dyDescent="0.4">
      <c r="A1" s="1" t="s">
        <v>0</v>
      </c>
      <c r="B1" s="2"/>
      <c r="C1" s="2"/>
      <c r="D1" s="2"/>
      <c r="E1" s="2"/>
      <c r="F1" s="2"/>
      <c r="G1" s="2"/>
      <c r="H1" s="2"/>
      <c r="I1" s="2"/>
      <c r="J1" s="3"/>
      <c r="K1" s="2"/>
      <c r="L1" s="4"/>
      <c r="M1" s="4"/>
      <c r="N1" s="4"/>
      <c r="O1" s="4"/>
      <c r="P1" s="5"/>
      <c r="Q1" s="5"/>
      <c r="R1" s="5"/>
      <c r="S1" s="5"/>
      <c r="T1" s="5"/>
      <c r="U1" s="5"/>
      <c r="Y1" s="6"/>
      <c r="Z1" s="6"/>
      <c r="AA1" s="6"/>
      <c r="AB1" s="6"/>
      <c r="AC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row>
    <row r="2" spans="1:287" ht="15.75" customHeight="1" x14ac:dyDescent="0.4">
      <c r="A2" s="7" t="s">
        <v>1</v>
      </c>
      <c r="B2" s="8"/>
      <c r="C2" s="8"/>
      <c r="D2" s="2"/>
      <c r="E2" s="9" t="s">
        <v>2</v>
      </c>
      <c r="F2" s="359"/>
      <c r="G2" s="360"/>
      <c r="H2" s="360"/>
      <c r="I2" s="360"/>
      <c r="J2" s="360"/>
      <c r="K2" s="361"/>
      <c r="L2" s="4"/>
      <c r="M2" s="4"/>
      <c r="N2" s="4"/>
      <c r="O2" s="4"/>
      <c r="P2" s="5"/>
      <c r="Q2" s="5"/>
      <c r="R2" s="5"/>
      <c r="S2" s="5"/>
      <c r="T2" s="5"/>
      <c r="U2" s="5"/>
      <c r="Y2" s="6"/>
      <c r="Z2" s="6"/>
      <c r="AA2" s="6"/>
      <c r="AB2" s="6"/>
      <c r="AC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row>
    <row r="3" spans="1:287" ht="15.75" customHeight="1" x14ac:dyDescent="0.4">
      <c r="A3" s="7"/>
      <c r="B3" s="8"/>
      <c r="C3" s="8"/>
      <c r="D3" s="2"/>
      <c r="E3" s="10" t="s">
        <v>3</v>
      </c>
      <c r="F3" s="359"/>
      <c r="G3" s="360"/>
      <c r="H3" s="360"/>
      <c r="I3" s="360"/>
      <c r="J3" s="360"/>
      <c r="K3" s="361"/>
      <c r="L3" s="4"/>
      <c r="M3" s="4"/>
      <c r="N3" s="4"/>
      <c r="O3" s="4"/>
      <c r="P3" s="5"/>
      <c r="Q3" s="5"/>
      <c r="R3" s="5"/>
      <c r="S3" s="5"/>
      <c r="T3" s="5"/>
      <c r="U3" s="5"/>
      <c r="Y3" s="6"/>
      <c r="Z3" s="6"/>
      <c r="AA3" s="6"/>
      <c r="AB3" s="6"/>
      <c r="AC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row>
    <row r="4" spans="1:287" ht="15.75" customHeight="1" x14ac:dyDescent="0.4">
      <c r="A4" s="7"/>
      <c r="B4" s="8"/>
      <c r="C4" s="8"/>
      <c r="D4" s="2"/>
      <c r="E4" s="10"/>
      <c r="F4" s="8"/>
      <c r="G4" s="5"/>
      <c r="H4" s="5"/>
      <c r="I4" s="5"/>
      <c r="J4" s="11"/>
      <c r="K4" s="5"/>
      <c r="L4" s="4"/>
      <c r="M4" s="4"/>
      <c r="N4" s="4"/>
      <c r="O4" s="4"/>
      <c r="P4" s="5"/>
      <c r="Q4" s="5"/>
      <c r="R4" s="5"/>
      <c r="S4" s="5"/>
      <c r="T4" s="5"/>
      <c r="U4" s="5"/>
      <c r="Y4" s="6"/>
      <c r="Z4" s="6"/>
      <c r="AA4" s="6"/>
      <c r="AB4" s="6"/>
      <c r="AC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row>
    <row r="5" spans="1:287" ht="15.75" customHeight="1" x14ac:dyDescent="0.4">
      <c r="A5" s="7"/>
      <c r="B5" s="8"/>
      <c r="C5" s="8"/>
      <c r="D5" s="2"/>
      <c r="E5" s="12" t="s">
        <v>4</v>
      </c>
      <c r="F5" s="359"/>
      <c r="G5" s="360"/>
      <c r="H5" s="360"/>
      <c r="I5" s="360"/>
      <c r="J5" s="360"/>
      <c r="K5" s="361"/>
      <c r="L5" s="4"/>
      <c r="M5" s="4"/>
      <c r="N5" s="4"/>
      <c r="O5" s="4"/>
      <c r="P5" s="5"/>
      <c r="Q5" s="5"/>
      <c r="R5" s="5"/>
      <c r="S5" s="5"/>
      <c r="T5" s="5"/>
      <c r="U5" s="5"/>
      <c r="Y5" s="6"/>
      <c r="Z5" s="6"/>
      <c r="AA5" s="6"/>
      <c r="AB5" s="6"/>
      <c r="AC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row>
    <row r="6" spans="1:287" ht="15.75" customHeight="1" x14ac:dyDescent="0.4">
      <c r="A6" s="13"/>
      <c r="B6" s="8"/>
      <c r="C6" s="8"/>
      <c r="D6" s="2"/>
      <c r="E6" s="12" t="s">
        <v>5</v>
      </c>
      <c r="F6" s="359"/>
      <c r="G6" s="360"/>
      <c r="H6" s="360"/>
      <c r="I6" s="360"/>
      <c r="J6" s="360"/>
      <c r="K6" s="361"/>
      <c r="L6" s="4"/>
      <c r="M6" s="4"/>
      <c r="N6" s="4"/>
      <c r="O6" s="4"/>
      <c r="P6" s="5"/>
      <c r="Q6" s="5"/>
      <c r="R6" s="5"/>
      <c r="S6" s="5"/>
      <c r="T6" s="5"/>
      <c r="U6" s="5"/>
      <c r="Y6" s="6"/>
      <c r="Z6" s="6"/>
      <c r="AA6" s="6"/>
      <c r="AB6" s="6"/>
      <c r="AC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row>
    <row r="7" spans="1:287" ht="15.75" customHeight="1" x14ac:dyDescent="0.4">
      <c r="A7" s="7"/>
      <c r="B7" s="8"/>
      <c r="C7" s="5"/>
      <c r="D7" s="5"/>
      <c r="E7" s="12" t="s">
        <v>6</v>
      </c>
      <c r="F7" s="359"/>
      <c r="G7" s="360"/>
      <c r="H7" s="360"/>
      <c r="I7" s="360"/>
      <c r="J7" s="360"/>
      <c r="K7" s="361"/>
      <c r="L7" s="4"/>
      <c r="M7" s="4"/>
      <c r="N7" s="4"/>
      <c r="O7" s="4"/>
      <c r="P7" s="5"/>
      <c r="Q7" s="5"/>
      <c r="R7" s="5"/>
      <c r="S7" s="5"/>
      <c r="T7" s="5"/>
      <c r="U7" s="5"/>
      <c r="Y7" s="6"/>
      <c r="Z7" s="6"/>
      <c r="AA7" s="6"/>
      <c r="AB7" s="6"/>
      <c r="AC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row>
    <row r="8" spans="1:287" ht="15.75" customHeight="1" x14ac:dyDescent="0.4">
      <c r="A8" s="14"/>
      <c r="B8" s="8"/>
      <c r="C8" s="8"/>
      <c r="D8" s="8"/>
      <c r="E8" s="12" t="s">
        <v>7</v>
      </c>
      <c r="F8" s="359"/>
      <c r="G8" s="360"/>
      <c r="H8" s="360"/>
      <c r="I8" s="360"/>
      <c r="J8" s="360"/>
      <c r="K8" s="361"/>
      <c r="L8" s="4"/>
      <c r="M8" s="4"/>
      <c r="N8" s="4"/>
      <c r="O8" s="4"/>
      <c r="P8" s="5"/>
      <c r="Q8" s="5"/>
      <c r="R8" s="5"/>
      <c r="S8" s="5"/>
      <c r="T8" s="5"/>
      <c r="U8" s="5"/>
      <c r="Y8" s="6"/>
      <c r="Z8" s="6"/>
      <c r="AA8" s="6"/>
      <c r="AB8" s="6"/>
      <c r="AC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row>
    <row r="9" spans="1:287" ht="15.75" customHeight="1" x14ac:dyDescent="0.4">
      <c r="A9" s="7"/>
      <c r="B9" s="8"/>
      <c r="C9" s="8"/>
      <c r="D9" s="8"/>
      <c r="E9" s="12" t="s">
        <v>8</v>
      </c>
      <c r="F9" s="359"/>
      <c r="G9" s="360"/>
      <c r="H9" s="360"/>
      <c r="I9" s="360"/>
      <c r="J9" s="360"/>
      <c r="K9" s="361"/>
      <c r="L9" s="4"/>
      <c r="M9" s="4"/>
      <c r="N9" s="4"/>
      <c r="O9" s="4"/>
      <c r="P9" s="5"/>
      <c r="Q9" s="5"/>
      <c r="R9" s="5"/>
      <c r="S9" s="5"/>
      <c r="T9" s="5"/>
      <c r="U9" s="5"/>
      <c r="Y9" s="6"/>
      <c r="Z9" s="6"/>
      <c r="AA9" s="6"/>
      <c r="AB9" s="6"/>
      <c r="AC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row>
    <row r="10" spans="1:287" ht="15.75" customHeight="1" x14ac:dyDescent="0.4">
      <c r="A10" s="7"/>
      <c r="B10" s="8"/>
      <c r="C10" s="8"/>
      <c r="D10" s="8"/>
      <c r="E10" s="12" t="s">
        <v>9</v>
      </c>
      <c r="F10" s="359"/>
      <c r="G10" s="360"/>
      <c r="H10" s="360"/>
      <c r="I10" s="360"/>
      <c r="J10" s="360"/>
      <c r="K10" s="361"/>
      <c r="L10" s="4"/>
      <c r="M10" s="4"/>
      <c r="N10" s="4"/>
      <c r="O10" s="4"/>
      <c r="P10" s="5"/>
      <c r="Q10" s="5"/>
      <c r="R10" s="5"/>
      <c r="S10" s="5"/>
      <c r="T10" s="5"/>
      <c r="U10" s="5"/>
      <c r="Y10" s="6"/>
      <c r="Z10" s="6"/>
      <c r="AA10" s="6"/>
      <c r="AB10" s="6"/>
      <c r="AC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row>
    <row r="11" spans="1:287" ht="15.75" customHeight="1" x14ac:dyDescent="0.4">
      <c r="A11" s="7"/>
      <c r="B11" s="8"/>
      <c r="C11" s="8"/>
      <c r="D11" s="8"/>
      <c r="E11" s="5"/>
      <c r="F11" s="5"/>
      <c r="G11" s="5"/>
      <c r="H11" s="5"/>
      <c r="I11" s="5"/>
      <c r="J11" s="5"/>
      <c r="K11" s="5"/>
      <c r="L11" s="4"/>
      <c r="M11" s="4"/>
      <c r="N11" s="4"/>
      <c r="O11" s="4"/>
      <c r="P11" s="5"/>
      <c r="Q11" s="5"/>
      <c r="R11" s="5"/>
      <c r="S11" s="5"/>
      <c r="T11" s="5"/>
      <c r="U11" s="5"/>
      <c r="Y11" s="6"/>
      <c r="Z11" s="6"/>
      <c r="AA11" s="6"/>
      <c r="AB11" s="6"/>
      <c r="AC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row>
    <row r="12" spans="1:287" ht="15.75" customHeight="1" x14ac:dyDescent="0.4">
      <c r="A12" s="7"/>
      <c r="B12" s="8"/>
      <c r="C12" s="8"/>
      <c r="D12" s="8"/>
      <c r="E12" s="15" t="s">
        <v>10</v>
      </c>
      <c r="F12" s="362" t="s">
        <v>11</v>
      </c>
      <c r="G12" s="362"/>
      <c r="H12" s="362"/>
      <c r="I12" s="362"/>
      <c r="J12" s="362"/>
      <c r="K12" s="362"/>
      <c r="L12" s="4"/>
      <c r="M12" s="4"/>
      <c r="N12" s="4"/>
      <c r="O12" s="4"/>
      <c r="P12" s="5"/>
      <c r="Q12" s="5"/>
      <c r="R12" s="5"/>
      <c r="S12" s="5"/>
      <c r="T12" s="5"/>
      <c r="U12" s="5"/>
      <c r="Y12" s="6"/>
      <c r="Z12" s="6"/>
      <c r="AA12" s="6"/>
      <c r="AB12" s="6"/>
      <c r="AC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row>
    <row r="13" spans="1:287" ht="15.75" customHeight="1" x14ac:dyDescent="0.4">
      <c r="A13" s="7"/>
      <c r="B13" s="8"/>
      <c r="C13" s="8"/>
      <c r="D13" s="8"/>
      <c r="E13" s="16"/>
      <c r="F13" s="359"/>
      <c r="G13" s="360"/>
      <c r="H13" s="360"/>
      <c r="I13" s="360"/>
      <c r="J13" s="360"/>
      <c r="K13" s="361"/>
      <c r="L13" s="4"/>
      <c r="M13" s="4"/>
      <c r="N13" s="4"/>
      <c r="O13" s="4"/>
      <c r="P13" s="5"/>
      <c r="Q13" s="5"/>
      <c r="R13" s="5"/>
      <c r="S13" s="5"/>
      <c r="T13" s="5"/>
      <c r="U13" s="5"/>
      <c r="Y13" s="6"/>
      <c r="Z13" s="6"/>
      <c r="AA13" s="6"/>
      <c r="AB13" s="6"/>
      <c r="AC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row>
    <row r="14" spans="1:287" ht="15.75" customHeight="1" x14ac:dyDescent="0.4">
      <c r="A14" s="7"/>
      <c r="B14" s="8"/>
      <c r="C14" s="8"/>
      <c r="D14" s="8"/>
      <c r="E14" s="16"/>
      <c r="F14" s="359"/>
      <c r="G14" s="360"/>
      <c r="H14" s="360"/>
      <c r="I14" s="360"/>
      <c r="J14" s="360"/>
      <c r="K14" s="361"/>
      <c r="L14" s="4"/>
      <c r="M14" s="4"/>
      <c r="N14" s="4"/>
      <c r="O14" s="4"/>
      <c r="P14" s="5"/>
      <c r="Q14" s="5"/>
      <c r="R14" s="5"/>
      <c r="S14" s="5"/>
      <c r="T14" s="5"/>
      <c r="U14" s="5"/>
      <c r="Y14" s="6"/>
      <c r="Z14" s="6"/>
      <c r="AA14" s="6"/>
      <c r="AB14" s="6"/>
      <c r="AC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row>
    <row r="15" spans="1:287" ht="15.75" customHeight="1" x14ac:dyDescent="0.4">
      <c r="A15" s="7"/>
      <c r="B15" s="8"/>
      <c r="C15" s="8"/>
      <c r="D15" s="8"/>
      <c r="E15" s="16"/>
      <c r="F15" s="359"/>
      <c r="G15" s="360"/>
      <c r="H15" s="360"/>
      <c r="I15" s="360"/>
      <c r="J15" s="360"/>
      <c r="K15" s="361"/>
      <c r="L15" s="4"/>
      <c r="M15" s="4"/>
      <c r="N15" s="4"/>
      <c r="O15" s="4"/>
      <c r="P15" s="5"/>
      <c r="Q15" s="5"/>
      <c r="R15" s="5"/>
      <c r="S15" s="5"/>
      <c r="T15" s="5"/>
      <c r="U15" s="5"/>
      <c r="Y15" s="6"/>
      <c r="Z15" s="6"/>
      <c r="AA15" s="6"/>
      <c r="AB15" s="6"/>
      <c r="AC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row>
    <row r="16" spans="1:287" ht="15.75" customHeight="1" x14ac:dyDescent="0.4">
      <c r="A16" s="7"/>
      <c r="B16" s="8"/>
      <c r="C16" s="8"/>
      <c r="D16" s="8"/>
      <c r="E16" s="16"/>
      <c r="F16" s="383"/>
      <c r="G16" s="383"/>
      <c r="H16" s="383"/>
      <c r="I16" s="383"/>
      <c r="J16" s="383"/>
      <c r="K16" s="383"/>
      <c r="L16" s="4"/>
      <c r="M16" s="4"/>
      <c r="N16" s="4"/>
      <c r="O16" s="4"/>
      <c r="P16" s="5"/>
      <c r="Q16" s="5"/>
      <c r="R16" s="5"/>
      <c r="S16" s="5"/>
      <c r="T16" s="5"/>
      <c r="U16" s="5"/>
      <c r="Y16" s="6"/>
      <c r="Z16" s="6"/>
      <c r="AA16" s="6"/>
      <c r="AB16" s="6"/>
      <c r="AC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row>
    <row r="17" spans="1:287" ht="15.75" customHeight="1" x14ac:dyDescent="0.4">
      <c r="A17" s="4"/>
      <c r="B17" s="4"/>
      <c r="C17" s="4"/>
      <c r="D17" s="4"/>
      <c r="E17" s="4"/>
      <c r="F17" s="4"/>
      <c r="G17" s="4"/>
      <c r="H17" s="4"/>
      <c r="I17" s="4"/>
      <c r="J17" s="4"/>
      <c r="K17" s="4"/>
      <c r="L17" s="4"/>
      <c r="M17" s="4"/>
      <c r="N17" s="4"/>
      <c r="O17" s="4"/>
      <c r="P17" s="5"/>
      <c r="Q17" s="5"/>
      <c r="R17" s="5"/>
      <c r="S17" s="5"/>
      <c r="T17" s="5"/>
      <c r="U17" s="5"/>
      <c r="Y17" s="6"/>
      <c r="Z17" s="6"/>
      <c r="AA17" s="6"/>
      <c r="AB17" s="6"/>
      <c r="AC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row>
    <row r="18" spans="1:287" ht="15.75" customHeight="1" x14ac:dyDescent="0.4">
      <c r="A18" s="4"/>
      <c r="B18" s="4"/>
      <c r="C18" s="4"/>
      <c r="D18" s="4"/>
      <c r="E18" s="4"/>
      <c r="F18" s="4"/>
      <c r="G18" s="4"/>
      <c r="H18" s="4"/>
      <c r="I18" s="4"/>
      <c r="J18" s="4"/>
      <c r="K18" s="4"/>
      <c r="L18" s="4"/>
      <c r="M18" s="4"/>
      <c r="N18" s="4"/>
      <c r="O18" s="4"/>
      <c r="P18" s="5"/>
      <c r="Q18" s="5"/>
      <c r="R18" s="5"/>
      <c r="S18" s="5"/>
      <c r="T18" s="5"/>
      <c r="U18" s="5"/>
      <c r="Y18" s="6"/>
      <c r="Z18" s="6"/>
      <c r="AA18" s="6"/>
      <c r="AB18" s="6"/>
      <c r="AC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row>
    <row r="19" spans="1:287" ht="15.75" customHeight="1" x14ac:dyDescent="0.4">
      <c r="A19" s="4"/>
      <c r="B19" s="4"/>
      <c r="C19" s="4"/>
      <c r="D19" s="4"/>
      <c r="E19" s="4"/>
      <c r="F19" s="4"/>
      <c r="G19" s="4"/>
      <c r="H19" s="4"/>
      <c r="I19" s="4"/>
      <c r="J19" s="4"/>
      <c r="K19" s="4"/>
      <c r="L19" s="4"/>
      <c r="M19" s="4"/>
      <c r="N19" s="4"/>
      <c r="O19" s="4"/>
      <c r="P19" s="5"/>
      <c r="Q19" s="5"/>
      <c r="R19" s="5"/>
      <c r="S19" s="5"/>
      <c r="T19" s="5"/>
      <c r="U19" s="5"/>
      <c r="Y19" s="6"/>
      <c r="Z19" s="6"/>
      <c r="AA19" s="6"/>
      <c r="AB19" s="6"/>
      <c r="AC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row>
    <row r="20" spans="1:287" ht="15" customHeight="1" x14ac:dyDescent="0.4">
      <c r="A20" s="4"/>
      <c r="B20" s="4"/>
      <c r="C20" s="4"/>
      <c r="D20" s="4"/>
      <c r="E20" s="4"/>
      <c r="F20" s="4"/>
      <c r="G20" s="4"/>
      <c r="H20" s="4"/>
      <c r="I20" s="4"/>
      <c r="J20" s="4"/>
      <c r="K20" s="4"/>
      <c r="L20" s="4"/>
      <c r="M20" s="4"/>
      <c r="N20" s="4"/>
      <c r="O20" s="4"/>
      <c r="P20" s="17"/>
      <c r="Q20" s="17"/>
      <c r="R20" s="17"/>
      <c r="S20" s="17"/>
      <c r="T20" s="17"/>
      <c r="U20" s="17"/>
      <c r="Y20" s="6"/>
      <c r="Z20" s="6"/>
      <c r="AA20" s="6"/>
      <c r="AB20" s="6"/>
      <c r="AC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row>
    <row r="21" spans="1:287" ht="15" customHeight="1" x14ac:dyDescent="0.4">
      <c r="A21" s="4"/>
      <c r="B21" s="4"/>
      <c r="C21" s="4"/>
      <c r="D21" s="4"/>
      <c r="E21" s="4"/>
      <c r="F21" s="4"/>
      <c r="G21" s="4"/>
      <c r="H21" s="4"/>
      <c r="I21" s="4"/>
      <c r="J21" s="4"/>
      <c r="K21" s="4"/>
      <c r="L21" s="4"/>
      <c r="M21" s="4"/>
      <c r="N21" s="4"/>
      <c r="O21" s="4"/>
      <c r="P21" s="17"/>
      <c r="Q21" s="17"/>
      <c r="R21" s="17"/>
      <c r="S21" s="17"/>
      <c r="T21" s="17"/>
      <c r="U21" s="17"/>
      <c r="Y21" s="6"/>
      <c r="Z21" s="6"/>
      <c r="AA21" s="6"/>
      <c r="AB21" s="6"/>
      <c r="AC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row>
    <row r="22" spans="1:287" ht="15" customHeight="1" x14ac:dyDescent="0.4">
      <c r="A22" s="4"/>
      <c r="B22" s="4"/>
      <c r="C22" s="4"/>
      <c r="D22" s="4"/>
      <c r="E22" s="4"/>
      <c r="F22" s="4"/>
      <c r="G22" s="4"/>
      <c r="H22" s="4"/>
      <c r="I22" s="4"/>
      <c r="J22" s="4"/>
      <c r="K22" s="4"/>
      <c r="L22" s="4"/>
      <c r="M22" s="4"/>
      <c r="N22" s="4"/>
      <c r="O22" s="4"/>
      <c r="P22" s="17"/>
      <c r="Q22" s="17"/>
      <c r="R22" s="17"/>
      <c r="S22" s="17"/>
      <c r="T22" s="17"/>
      <c r="U22" s="17"/>
      <c r="Y22" s="6"/>
      <c r="Z22" s="6"/>
      <c r="AA22" s="6"/>
      <c r="AB22" s="6"/>
      <c r="AC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row>
    <row r="23" spans="1:287" ht="15" customHeight="1" x14ac:dyDescent="0.4">
      <c r="A23" s="4"/>
      <c r="B23" s="4"/>
      <c r="C23" s="4"/>
      <c r="D23" s="4"/>
      <c r="E23" s="4"/>
      <c r="F23" s="4"/>
      <c r="G23" s="4"/>
      <c r="H23" s="4"/>
      <c r="I23" s="4"/>
      <c r="J23" s="4"/>
      <c r="K23" s="4"/>
      <c r="L23" s="4"/>
      <c r="M23" s="4"/>
      <c r="N23" s="4"/>
      <c r="O23" s="4"/>
      <c r="P23" s="17"/>
      <c r="Q23" s="17"/>
      <c r="R23" s="17"/>
      <c r="S23" s="17"/>
      <c r="T23" s="17"/>
      <c r="U23" s="17"/>
      <c r="Y23" s="6"/>
      <c r="Z23" s="6"/>
      <c r="AA23" s="6"/>
      <c r="AB23" s="6"/>
      <c r="AC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row>
    <row r="24" spans="1:287" ht="15" customHeight="1" x14ac:dyDescent="0.4">
      <c r="A24" s="4"/>
      <c r="B24" s="4"/>
      <c r="C24" s="4"/>
      <c r="D24" s="4"/>
      <c r="E24" s="4"/>
      <c r="F24" s="4"/>
      <c r="G24" s="4"/>
      <c r="H24" s="4"/>
      <c r="I24" s="4"/>
      <c r="J24" s="4"/>
      <c r="K24" s="4"/>
      <c r="L24" s="4"/>
      <c r="M24" s="4"/>
      <c r="N24" s="4"/>
      <c r="O24" s="4"/>
      <c r="P24" s="17"/>
      <c r="Q24" s="17"/>
      <c r="R24" s="17"/>
      <c r="S24" s="17"/>
      <c r="T24" s="17"/>
      <c r="U24" s="17"/>
      <c r="Y24" s="6"/>
      <c r="Z24" s="6"/>
      <c r="AA24" s="6"/>
      <c r="AB24" s="6"/>
      <c r="AC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row>
    <row r="25" spans="1:287" ht="15" customHeight="1" x14ac:dyDescent="0.4">
      <c r="A25" s="4"/>
      <c r="B25" s="4"/>
      <c r="C25" s="4"/>
      <c r="D25" s="4"/>
      <c r="E25" s="4"/>
      <c r="F25" s="4"/>
      <c r="G25" s="4"/>
      <c r="H25" s="4"/>
      <c r="I25" s="4"/>
      <c r="J25" s="4"/>
      <c r="K25" s="4"/>
      <c r="L25" s="4"/>
      <c r="M25" s="4"/>
      <c r="N25" s="4"/>
      <c r="O25" s="4"/>
      <c r="P25" s="17"/>
      <c r="Q25" s="17"/>
      <c r="R25" s="17"/>
      <c r="S25" s="17"/>
      <c r="T25" s="17"/>
      <c r="U25" s="17"/>
      <c r="Y25" s="6"/>
      <c r="Z25" s="6"/>
      <c r="AA25" s="6"/>
      <c r="AB25" s="6"/>
      <c r="AC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row>
    <row r="26" spans="1:287" ht="75" customHeight="1" x14ac:dyDescent="0.4">
      <c r="A26" s="4"/>
      <c r="B26" s="4"/>
      <c r="C26" s="4"/>
      <c r="D26" s="4"/>
      <c r="E26" s="4"/>
      <c r="F26" s="4"/>
      <c r="G26" s="4"/>
      <c r="H26" s="4"/>
      <c r="I26" s="4"/>
      <c r="J26" s="4"/>
      <c r="K26" s="4"/>
      <c r="L26" s="4"/>
      <c r="M26" s="4"/>
      <c r="N26" s="4"/>
      <c r="O26" s="4"/>
      <c r="P26" s="17"/>
      <c r="Q26" s="17"/>
      <c r="R26" s="17"/>
      <c r="S26" s="17"/>
      <c r="T26" s="17"/>
      <c r="U26" s="17"/>
      <c r="Y26" s="6"/>
      <c r="Z26" s="6"/>
      <c r="AA26" s="6"/>
      <c r="AB26" s="6"/>
      <c r="AC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row>
    <row r="27" spans="1:287" ht="15" customHeight="1" x14ac:dyDescent="0.4">
      <c r="A27" s="4"/>
      <c r="B27" s="4"/>
      <c r="C27" s="4"/>
      <c r="D27" s="4"/>
      <c r="E27" s="4"/>
      <c r="F27" s="4"/>
      <c r="G27" s="4"/>
      <c r="H27" s="4"/>
      <c r="I27" s="4"/>
      <c r="J27" s="4"/>
      <c r="K27" s="4"/>
      <c r="L27" s="4"/>
      <c r="M27" s="4"/>
      <c r="N27" s="4"/>
      <c r="O27" s="4"/>
      <c r="P27" s="17"/>
      <c r="Q27" s="17"/>
      <c r="R27" s="17"/>
      <c r="S27" s="17"/>
      <c r="T27" s="17"/>
      <c r="U27" s="17"/>
      <c r="Y27" s="6"/>
      <c r="Z27" s="6"/>
      <c r="AA27" s="6"/>
      <c r="AB27" s="6"/>
      <c r="AC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row>
    <row r="28" spans="1:287" ht="15" customHeight="1" x14ac:dyDescent="0.4">
      <c r="A28" s="4"/>
      <c r="B28" s="4"/>
      <c r="C28" s="4"/>
      <c r="D28" s="4"/>
      <c r="E28" s="4"/>
      <c r="F28" s="4"/>
      <c r="G28" s="4"/>
      <c r="H28" s="4"/>
      <c r="I28" s="4"/>
      <c r="J28" s="4"/>
      <c r="K28" s="4"/>
      <c r="L28" s="4"/>
      <c r="M28" s="4"/>
      <c r="N28" s="4"/>
      <c r="O28" s="4"/>
      <c r="P28" s="17"/>
      <c r="Q28" s="17"/>
      <c r="R28" s="17"/>
      <c r="S28" s="17"/>
      <c r="T28" s="17"/>
      <c r="U28" s="17"/>
      <c r="Y28" s="6"/>
      <c r="Z28" s="6"/>
      <c r="AA28" s="6"/>
      <c r="AB28" s="6"/>
      <c r="AC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row>
    <row r="29" spans="1:287" ht="15" customHeight="1" x14ac:dyDescent="0.4">
      <c r="A29" s="4"/>
      <c r="B29" s="4"/>
      <c r="C29" s="4"/>
      <c r="D29" s="4"/>
      <c r="E29" s="4"/>
      <c r="F29" s="4"/>
      <c r="G29" s="4"/>
      <c r="H29" s="4"/>
      <c r="I29" s="4"/>
      <c r="J29" s="4"/>
      <c r="K29" s="4"/>
      <c r="L29" s="4"/>
      <c r="M29" s="4"/>
      <c r="N29" s="4"/>
      <c r="O29" s="4"/>
      <c r="P29" s="2"/>
      <c r="Q29" s="2"/>
      <c r="R29" s="2"/>
      <c r="S29" s="3"/>
      <c r="T29" s="2"/>
      <c r="U29" s="2"/>
      <c r="Y29" s="6"/>
      <c r="Z29" s="6"/>
      <c r="AA29" s="6"/>
      <c r="AB29" s="6"/>
      <c r="AC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row>
    <row r="30" spans="1:287" ht="15" customHeight="1" x14ac:dyDescent="0.4">
      <c r="A30" s="4"/>
      <c r="B30" s="4"/>
      <c r="C30" s="4"/>
      <c r="D30" s="4"/>
      <c r="E30" s="4"/>
      <c r="F30" s="4"/>
      <c r="G30" s="4"/>
      <c r="H30" s="4"/>
      <c r="I30" s="4"/>
      <c r="J30" s="4"/>
      <c r="K30" s="4"/>
      <c r="L30" s="4"/>
      <c r="M30" s="4"/>
      <c r="N30" s="4"/>
      <c r="O30" s="4"/>
      <c r="P30" s="2"/>
      <c r="Q30" s="2"/>
      <c r="R30" s="2"/>
      <c r="S30" s="3"/>
      <c r="T30" s="2"/>
      <c r="U30" s="2"/>
      <c r="Y30" s="6"/>
      <c r="Z30" s="6"/>
      <c r="AA30" s="6"/>
      <c r="AB30" s="6"/>
      <c r="AC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row>
    <row r="31" spans="1:287" ht="15.75" customHeight="1" x14ac:dyDescent="0.4">
      <c r="A31" s="4"/>
      <c r="B31" s="4"/>
      <c r="C31" s="4"/>
      <c r="D31" s="4"/>
      <c r="E31" s="4"/>
      <c r="F31" s="4"/>
      <c r="G31" s="4"/>
      <c r="H31" s="4"/>
      <c r="I31" s="4"/>
      <c r="J31" s="4"/>
      <c r="K31" s="4"/>
      <c r="L31" s="4"/>
      <c r="M31" s="4"/>
      <c r="N31" s="4"/>
      <c r="O31" s="4"/>
      <c r="P31" s="18"/>
      <c r="Q31" s="19"/>
      <c r="R31" s="18"/>
      <c r="S31" s="18"/>
      <c r="T31" s="18"/>
      <c r="U31" s="18"/>
      <c r="Y31" s="6"/>
      <c r="Z31" s="6"/>
      <c r="AA31" s="6"/>
      <c r="AB31" s="6"/>
      <c r="AC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row>
    <row r="32" spans="1:287" ht="15" customHeight="1" x14ac:dyDescent="0.4">
      <c r="A32" s="4"/>
      <c r="B32" s="4"/>
      <c r="C32" s="4"/>
      <c r="D32" s="4"/>
      <c r="E32" s="4"/>
      <c r="F32" s="4"/>
      <c r="G32" s="4"/>
      <c r="H32" s="4"/>
      <c r="I32" s="4"/>
      <c r="J32" s="4"/>
      <c r="K32" s="4"/>
      <c r="L32" s="4"/>
      <c r="M32" s="4"/>
      <c r="N32" s="4"/>
      <c r="O32" s="4"/>
      <c r="P32" s="18"/>
      <c r="Q32" s="18"/>
      <c r="R32" s="18"/>
      <c r="S32" s="18"/>
      <c r="T32" s="18"/>
      <c r="U32" s="18"/>
      <c r="Y32" s="6"/>
      <c r="Z32" s="6"/>
      <c r="AA32" s="6"/>
      <c r="AB32" s="6"/>
      <c r="AC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row>
    <row r="33" spans="1:287" ht="15" customHeight="1" x14ac:dyDescent="0.4">
      <c r="A33" s="4"/>
      <c r="B33" s="4"/>
      <c r="C33" s="4"/>
      <c r="D33" s="4"/>
      <c r="E33" s="4"/>
      <c r="F33" s="4"/>
      <c r="G33" s="4"/>
      <c r="H33" s="4"/>
      <c r="I33" s="4"/>
      <c r="J33" s="4"/>
      <c r="K33" s="4"/>
      <c r="L33" s="4"/>
      <c r="M33" s="4"/>
      <c r="N33" s="4"/>
      <c r="O33" s="4"/>
      <c r="P33" s="18"/>
      <c r="Q33" s="20"/>
      <c r="R33" s="20"/>
      <c r="S33" s="20"/>
      <c r="T33" s="18"/>
      <c r="U33" s="18"/>
      <c r="Y33" s="6"/>
      <c r="Z33" s="6"/>
      <c r="AA33" s="6"/>
      <c r="AB33" s="6"/>
      <c r="AC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row>
    <row r="34" spans="1:287" ht="15" customHeight="1" x14ac:dyDescent="0.4">
      <c r="A34" s="4"/>
      <c r="B34" s="4"/>
      <c r="C34" s="4"/>
      <c r="D34" s="4"/>
      <c r="E34" s="4"/>
      <c r="F34" s="4"/>
      <c r="G34" s="4"/>
      <c r="H34" s="4"/>
      <c r="I34" s="4"/>
      <c r="J34" s="4"/>
      <c r="K34" s="4"/>
      <c r="L34" s="4"/>
      <c r="M34" s="4"/>
      <c r="N34" s="4"/>
      <c r="O34" s="4"/>
      <c r="P34" s="18"/>
      <c r="Q34" s="18"/>
      <c r="R34" s="18"/>
      <c r="S34" s="18"/>
      <c r="T34" s="18"/>
      <c r="U34" s="18"/>
      <c r="Y34" s="6"/>
      <c r="Z34" s="6"/>
      <c r="AA34" s="6"/>
      <c r="AB34" s="6"/>
      <c r="AC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row>
    <row r="35" spans="1:287" ht="15" customHeight="1" x14ac:dyDescent="0.4">
      <c r="A35" s="4"/>
      <c r="B35" s="4"/>
      <c r="C35" s="4"/>
      <c r="D35" s="4"/>
      <c r="E35" s="4"/>
      <c r="F35" s="4"/>
      <c r="G35" s="4"/>
      <c r="H35" s="4"/>
      <c r="I35" s="4"/>
      <c r="J35" s="4"/>
      <c r="K35" s="4"/>
      <c r="L35" s="4"/>
      <c r="M35" s="4"/>
      <c r="N35" s="4"/>
      <c r="O35" s="4"/>
      <c r="P35" s="21"/>
      <c r="Q35" s="18"/>
      <c r="R35" s="18"/>
      <c r="S35" s="22"/>
      <c r="T35" s="22"/>
      <c r="U35" s="22"/>
      <c r="Y35" s="6"/>
      <c r="Z35" s="6"/>
      <c r="AA35" s="6"/>
      <c r="AB35" s="6"/>
      <c r="AC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row>
    <row r="36" spans="1:287" ht="15" customHeight="1" x14ac:dyDescent="0.4">
      <c r="A36" s="4"/>
      <c r="B36" s="4"/>
      <c r="C36" s="4"/>
      <c r="D36" s="4"/>
      <c r="E36" s="4"/>
      <c r="F36" s="4"/>
      <c r="G36" s="4"/>
      <c r="H36" s="4"/>
      <c r="I36" s="4"/>
      <c r="J36" s="4"/>
      <c r="K36" s="4"/>
      <c r="L36" s="4"/>
      <c r="M36" s="4"/>
      <c r="N36" s="4"/>
      <c r="O36" s="4"/>
      <c r="P36" s="21"/>
      <c r="Q36" s="18"/>
      <c r="R36" s="18"/>
      <c r="S36" s="22"/>
      <c r="T36" s="22"/>
      <c r="U36" s="22"/>
      <c r="Y36" s="6"/>
      <c r="Z36" s="6"/>
      <c r="AA36" s="6"/>
      <c r="AB36" s="6"/>
      <c r="AC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row>
    <row r="37" spans="1:287" ht="15" customHeight="1" x14ac:dyDescent="0.4">
      <c r="A37" s="4"/>
      <c r="B37" s="4"/>
      <c r="C37" s="4"/>
      <c r="D37" s="4"/>
      <c r="E37" s="4"/>
      <c r="F37" s="4"/>
      <c r="G37" s="4"/>
      <c r="H37" s="4"/>
      <c r="I37" s="4"/>
      <c r="J37" s="4"/>
      <c r="K37" s="4"/>
      <c r="L37" s="4"/>
      <c r="M37" s="4"/>
      <c r="N37" s="4"/>
      <c r="O37" s="4"/>
      <c r="P37" s="23"/>
      <c r="Q37" s="18"/>
      <c r="R37" s="18"/>
      <c r="S37" s="22"/>
      <c r="T37" s="22"/>
      <c r="U37" s="22"/>
      <c r="Y37" s="6"/>
      <c r="Z37" s="6"/>
      <c r="AA37" s="6"/>
      <c r="AB37" s="6"/>
      <c r="AC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row>
    <row r="38" spans="1:287" ht="15" customHeight="1" x14ac:dyDescent="0.4">
      <c r="A38" s="4"/>
      <c r="B38" s="4"/>
      <c r="C38" s="4"/>
      <c r="D38" s="4"/>
      <c r="E38" s="4"/>
      <c r="F38" s="4"/>
      <c r="G38" s="4"/>
      <c r="H38" s="4"/>
      <c r="I38" s="4"/>
      <c r="J38" s="4"/>
      <c r="K38" s="4"/>
      <c r="L38" s="4"/>
      <c r="M38" s="4"/>
      <c r="N38" s="4"/>
      <c r="O38" s="4"/>
      <c r="P38" s="2"/>
      <c r="Q38" s="2"/>
      <c r="R38" s="3"/>
      <c r="S38" s="2"/>
      <c r="T38" s="2"/>
      <c r="U38" s="3"/>
      <c r="Y38" s="6"/>
      <c r="Z38" s="6"/>
      <c r="AA38" s="6"/>
      <c r="AB38" s="6"/>
      <c r="AC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row>
    <row r="39" spans="1:287" ht="15.6" x14ac:dyDescent="0.3">
      <c r="A39" s="24"/>
      <c r="B39" s="8"/>
      <c r="C39" s="2"/>
      <c r="D39" s="25"/>
      <c r="E39" s="2"/>
      <c r="F39" s="2"/>
      <c r="G39" s="2"/>
      <c r="H39" s="2"/>
      <c r="I39" s="2"/>
      <c r="J39" s="3"/>
      <c r="K39" s="2"/>
      <c r="L39" s="2"/>
      <c r="M39" s="2"/>
      <c r="N39" s="2"/>
      <c r="O39" s="2"/>
      <c r="P39" s="2"/>
      <c r="Q39" s="2"/>
      <c r="R39" s="3"/>
      <c r="S39" s="2"/>
      <c r="T39" s="2"/>
      <c r="U39" s="3"/>
      <c r="Y39" s="6"/>
      <c r="Z39" s="6"/>
      <c r="AA39" s="6"/>
      <c r="AB39" s="6"/>
      <c r="AC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row>
    <row r="40" spans="1:287" x14ac:dyDescent="0.3">
      <c r="A40" s="24"/>
      <c r="B40" s="25"/>
      <c r="C40" s="2"/>
      <c r="D40" s="26"/>
      <c r="E40" s="27"/>
      <c r="F40" s="2"/>
      <c r="G40" s="2"/>
      <c r="H40" s="2"/>
      <c r="I40" s="2"/>
      <c r="J40" s="3"/>
      <c r="K40" s="2"/>
      <c r="L40" s="2"/>
      <c r="M40" s="2"/>
      <c r="N40" s="2"/>
      <c r="O40" s="2"/>
      <c r="P40" s="2"/>
      <c r="Q40" s="2"/>
      <c r="R40" s="3"/>
      <c r="S40" s="2"/>
      <c r="T40" s="2"/>
      <c r="U40" s="3"/>
      <c r="Y40" s="6"/>
      <c r="Z40" s="6"/>
      <c r="AA40" s="6"/>
      <c r="AB40" s="6"/>
      <c r="AC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row>
    <row r="41" spans="1:287" x14ac:dyDescent="0.3">
      <c r="A41" s="24"/>
      <c r="B41" s="24"/>
      <c r="C41" s="2"/>
      <c r="D41" s="2"/>
      <c r="E41" s="2"/>
      <c r="F41" s="2"/>
      <c r="G41" s="2"/>
      <c r="H41" s="2"/>
      <c r="I41" s="2"/>
      <c r="J41" s="3"/>
      <c r="K41" s="2"/>
      <c r="L41" s="2"/>
      <c r="M41" s="2"/>
      <c r="N41" s="2"/>
      <c r="O41" s="2"/>
      <c r="P41" s="2"/>
      <c r="Q41" s="2"/>
      <c r="R41" s="3"/>
      <c r="S41" s="2"/>
      <c r="T41" s="2"/>
      <c r="U41" s="3"/>
      <c r="Y41" s="6"/>
      <c r="Z41" s="6"/>
      <c r="AA41" s="6"/>
      <c r="AB41" s="6"/>
      <c r="AC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row>
    <row r="42" spans="1:287" ht="15.6" x14ac:dyDescent="0.3">
      <c r="A42" s="372" t="s">
        <v>352</v>
      </c>
      <c r="B42" s="373"/>
      <c r="C42" s="373"/>
      <c r="D42" s="373"/>
      <c r="E42" s="373"/>
      <c r="F42" s="373"/>
      <c r="G42" s="373"/>
      <c r="H42" s="373"/>
      <c r="I42" s="373"/>
      <c r="J42" s="373"/>
      <c r="K42" s="373"/>
      <c r="L42" s="373"/>
      <c r="M42" s="373"/>
      <c r="N42" s="373"/>
      <c r="O42" s="373"/>
      <c r="P42" s="373"/>
      <c r="Q42" s="2"/>
      <c r="R42" s="3"/>
      <c r="S42" s="2"/>
      <c r="T42" s="2"/>
      <c r="U42" s="3"/>
      <c r="Y42" s="6"/>
      <c r="Z42" s="6"/>
      <c r="AA42" s="6"/>
      <c r="AB42" s="6"/>
      <c r="AC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row>
    <row r="43" spans="1:287" x14ac:dyDescent="0.3">
      <c r="A43" s="28"/>
      <c r="B43" s="2"/>
      <c r="C43" s="2"/>
      <c r="D43" s="2"/>
      <c r="E43" s="2"/>
      <c r="F43" s="2"/>
      <c r="G43" s="2"/>
      <c r="H43" s="2"/>
      <c r="I43" s="2"/>
      <c r="J43" s="3"/>
      <c r="K43" s="2"/>
      <c r="L43" s="2"/>
      <c r="M43" s="2"/>
      <c r="N43" s="2"/>
      <c r="O43" s="2"/>
      <c r="P43" s="2"/>
      <c r="Q43" s="2"/>
      <c r="R43" s="3"/>
      <c r="S43" s="2"/>
      <c r="T43" s="2"/>
      <c r="U43" s="3"/>
      <c r="Y43" s="6"/>
      <c r="Z43" s="6"/>
      <c r="AA43" s="6"/>
      <c r="AB43" s="6"/>
      <c r="AC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row>
    <row r="44" spans="1:287" s="33" customFormat="1" ht="16.2" x14ac:dyDescent="0.3">
      <c r="A44" s="29" t="s">
        <v>12</v>
      </c>
      <c r="B44" s="27"/>
      <c r="C44" s="30" t="s">
        <v>13</v>
      </c>
      <c r="D44" s="30"/>
      <c r="E44" s="30"/>
      <c r="F44" s="30"/>
      <c r="G44" s="31"/>
      <c r="H44" s="384" t="s">
        <v>14</v>
      </c>
      <c r="I44" s="384"/>
      <c r="J44" s="384"/>
      <c r="K44" s="384"/>
      <c r="L44" s="27"/>
      <c r="M44" s="27"/>
      <c r="N44" s="27"/>
      <c r="O44" s="27"/>
      <c r="P44" s="31"/>
      <c r="Q44" s="31"/>
      <c r="R44" s="32"/>
      <c r="S44" s="31"/>
      <c r="T44" s="31"/>
      <c r="U44" s="32"/>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row>
    <row r="45" spans="1:287" ht="16.8" thickBot="1" x14ac:dyDescent="0.35">
      <c r="A45" s="28"/>
      <c r="B45" s="34"/>
      <c r="C45" s="35"/>
      <c r="D45" s="35"/>
      <c r="E45" s="35"/>
      <c r="F45" s="35"/>
      <c r="G45" s="35"/>
      <c r="H45" s="36" t="s">
        <v>15</v>
      </c>
      <c r="I45" s="2"/>
      <c r="J45" s="36" t="s">
        <v>16</v>
      </c>
      <c r="K45" s="2"/>
      <c r="L45" s="36" t="s">
        <v>17</v>
      </c>
      <c r="M45" s="37"/>
      <c r="N45" s="37"/>
      <c r="O45" s="37"/>
      <c r="P45" s="35"/>
      <c r="Q45" s="2"/>
      <c r="R45" s="3"/>
      <c r="S45" s="2"/>
      <c r="T45" s="2"/>
      <c r="U45" s="3"/>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row>
    <row r="46" spans="1:287" ht="15" customHeight="1" x14ac:dyDescent="0.3">
      <c r="A46" s="28"/>
      <c r="B46" s="34" t="s">
        <v>18</v>
      </c>
      <c r="C46" s="38" t="s">
        <v>19</v>
      </c>
      <c r="D46" s="38"/>
      <c r="E46" s="38"/>
      <c r="F46" s="39"/>
      <c r="G46" s="38"/>
      <c r="H46" s="40">
        <v>0</v>
      </c>
      <c r="I46" s="41"/>
      <c r="J46" s="40">
        <v>0</v>
      </c>
      <c r="K46" s="41"/>
      <c r="L46" s="40">
        <v>0</v>
      </c>
      <c r="M46" s="2"/>
      <c r="N46" s="2"/>
      <c r="O46" s="2"/>
      <c r="P46" s="35"/>
      <c r="Q46" s="363" t="s">
        <v>20</v>
      </c>
      <c r="R46" s="364"/>
      <c r="S46" s="364"/>
      <c r="T46" s="364"/>
      <c r="U46" s="365"/>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row>
    <row r="47" spans="1:287" ht="15" customHeight="1" x14ac:dyDescent="0.3">
      <c r="A47" s="28"/>
      <c r="B47" s="34" t="s">
        <v>21</v>
      </c>
      <c r="C47" s="42" t="s">
        <v>22</v>
      </c>
      <c r="D47" s="38"/>
      <c r="E47" s="38"/>
      <c r="F47" s="39"/>
      <c r="G47" s="38"/>
      <c r="H47" s="40">
        <v>0</v>
      </c>
      <c r="I47" s="43"/>
      <c r="J47" s="40">
        <v>0</v>
      </c>
      <c r="K47" s="41"/>
      <c r="L47" s="40">
        <v>0</v>
      </c>
      <c r="M47" s="37"/>
      <c r="N47" s="37"/>
      <c r="O47" s="37"/>
      <c r="P47" s="35"/>
      <c r="Q47" s="366"/>
      <c r="R47" s="367"/>
      <c r="S47" s="367"/>
      <c r="T47" s="367"/>
      <c r="U47" s="368"/>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row>
    <row r="48" spans="1:287" ht="15" customHeight="1" x14ac:dyDescent="0.3">
      <c r="A48" s="28"/>
      <c r="B48" s="2"/>
      <c r="C48" s="44"/>
      <c r="D48" s="45"/>
      <c r="E48" s="45"/>
      <c r="F48" s="44"/>
      <c r="G48" s="45"/>
      <c r="H48" s="46"/>
      <c r="I48" s="46"/>
      <c r="J48" s="47"/>
      <c r="K48" s="46"/>
      <c r="L48" s="46"/>
      <c r="M48" s="46"/>
      <c r="N48" s="46"/>
      <c r="O48" s="46"/>
      <c r="P48" s="46"/>
      <c r="Q48" s="366"/>
      <c r="R48" s="367"/>
      <c r="S48" s="367"/>
      <c r="T48" s="367"/>
      <c r="U48" s="368"/>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row>
    <row r="49" spans="1:287" ht="15" customHeight="1" x14ac:dyDescent="0.3">
      <c r="A49" s="28"/>
      <c r="B49" s="2"/>
      <c r="C49" s="44"/>
      <c r="D49" s="45"/>
      <c r="E49" s="45"/>
      <c r="F49" s="44"/>
      <c r="G49" s="45"/>
      <c r="H49" s="46"/>
      <c r="I49" s="46"/>
      <c r="J49" s="47"/>
      <c r="K49" s="46"/>
      <c r="L49" s="46"/>
      <c r="M49" s="46"/>
      <c r="N49" s="46"/>
      <c r="O49" s="46"/>
      <c r="P49" s="46"/>
      <c r="Q49" s="366"/>
      <c r="R49" s="367"/>
      <c r="S49" s="367"/>
      <c r="T49" s="367"/>
      <c r="U49" s="368"/>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row>
    <row r="50" spans="1:287" ht="16.5" customHeight="1" thickBot="1" x14ac:dyDescent="0.35">
      <c r="A50" s="372" t="s">
        <v>353</v>
      </c>
      <c r="B50" s="373"/>
      <c r="C50" s="373"/>
      <c r="D50" s="373"/>
      <c r="E50" s="373"/>
      <c r="F50" s="373"/>
      <c r="G50" s="373"/>
      <c r="H50" s="373"/>
      <c r="I50" s="373"/>
      <c r="J50" s="373"/>
      <c r="K50" s="373"/>
      <c r="L50" s="373"/>
      <c r="M50" s="373"/>
      <c r="N50" s="373"/>
      <c r="O50" s="373"/>
      <c r="P50" s="374"/>
      <c r="Q50" s="369"/>
      <c r="R50" s="370"/>
      <c r="S50" s="370"/>
      <c r="T50" s="370"/>
      <c r="U50" s="371"/>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row>
    <row r="51" spans="1:287" ht="15" customHeight="1" x14ac:dyDescent="0.3">
      <c r="A51" s="48"/>
      <c r="B51" s="35"/>
      <c r="C51" s="49"/>
      <c r="D51" s="35"/>
      <c r="E51" s="35"/>
      <c r="F51" s="35"/>
      <c r="G51" s="50"/>
      <c r="H51" s="51"/>
      <c r="I51" s="51"/>
      <c r="J51" s="51"/>
      <c r="K51" s="52"/>
      <c r="L51" s="52"/>
      <c r="M51" s="52"/>
      <c r="N51" s="52"/>
      <c r="O51" s="52"/>
      <c r="P51" s="53"/>
      <c r="Q51" s="375" t="s">
        <v>23</v>
      </c>
      <c r="R51" s="376"/>
      <c r="S51" s="376"/>
      <c r="T51" s="376"/>
      <c r="U51" s="37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row>
    <row r="52" spans="1:287" s="59" customFormat="1" ht="15.75" customHeight="1" x14ac:dyDescent="0.3">
      <c r="A52" s="54"/>
      <c r="B52" s="55" t="s">
        <v>24</v>
      </c>
      <c r="C52" s="55" t="s">
        <v>25</v>
      </c>
      <c r="D52" s="31"/>
      <c r="E52" s="31"/>
      <c r="F52" s="31"/>
      <c r="G52" s="32"/>
      <c r="H52" s="56"/>
      <c r="I52" s="56"/>
      <c r="J52" s="56"/>
      <c r="K52" s="57"/>
      <c r="L52" s="57"/>
      <c r="M52" s="57"/>
      <c r="N52" s="57"/>
      <c r="O52" s="57"/>
      <c r="P52" s="58"/>
      <c r="Q52" s="377"/>
      <c r="R52" s="378"/>
      <c r="S52" s="378"/>
      <c r="T52" s="378"/>
      <c r="U52" s="378"/>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row>
    <row r="53" spans="1:287" ht="15" customHeight="1" x14ac:dyDescent="0.3">
      <c r="A53" s="48"/>
      <c r="B53" s="35"/>
      <c r="C53" s="49"/>
      <c r="D53" s="35"/>
      <c r="E53" s="35"/>
      <c r="F53" s="35"/>
      <c r="G53" s="50"/>
      <c r="H53" s="381" t="s">
        <v>26</v>
      </c>
      <c r="I53" s="381"/>
      <c r="J53" s="51"/>
      <c r="K53" s="381" t="s">
        <v>27</v>
      </c>
      <c r="L53" s="381"/>
      <c r="M53" s="51"/>
      <c r="N53" s="51"/>
      <c r="O53" s="51"/>
      <c r="P53" s="60"/>
      <c r="Q53" s="379"/>
      <c r="R53" s="380"/>
      <c r="S53" s="380"/>
      <c r="T53" s="380"/>
      <c r="U53" s="380"/>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row>
    <row r="54" spans="1:287" s="59" customFormat="1" ht="16.2" x14ac:dyDescent="0.3">
      <c r="A54" s="54" t="s">
        <v>28</v>
      </c>
      <c r="B54" s="27"/>
      <c r="C54" s="61" t="s">
        <v>382</v>
      </c>
      <c r="D54" s="62"/>
      <c r="E54" s="62"/>
      <c r="F54" s="31"/>
      <c r="G54" s="32"/>
      <c r="H54" s="63" t="s">
        <v>29</v>
      </c>
      <c r="I54" s="63" t="s">
        <v>30</v>
      </c>
      <c r="J54" s="64"/>
      <c r="K54" s="63" t="s">
        <v>29</v>
      </c>
      <c r="L54" s="63" t="s">
        <v>30</v>
      </c>
      <c r="M54" s="63"/>
      <c r="N54" s="63"/>
      <c r="O54" s="63"/>
      <c r="P54" s="65"/>
      <c r="Q54" s="385" t="s">
        <v>31</v>
      </c>
      <c r="R54" s="386"/>
      <c r="S54" s="386"/>
      <c r="T54" s="386"/>
      <c r="U54" s="38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row>
    <row r="55" spans="1:287" ht="15.6" x14ac:dyDescent="0.3">
      <c r="A55" s="48"/>
      <c r="B55" s="2" t="s">
        <v>32</v>
      </c>
      <c r="C55" s="38" t="s">
        <v>33</v>
      </c>
      <c r="D55" s="38"/>
      <c r="E55" s="38"/>
      <c r="F55" s="39"/>
      <c r="G55" s="38"/>
      <c r="H55" s="40">
        <v>0</v>
      </c>
      <c r="I55" s="40">
        <v>0</v>
      </c>
      <c r="J55" s="53"/>
      <c r="K55" s="40">
        <v>0</v>
      </c>
      <c r="L55" s="40">
        <v>0</v>
      </c>
      <c r="M55" s="66"/>
      <c r="N55" s="66"/>
      <c r="O55" s="66"/>
      <c r="P55" s="67"/>
      <c r="Q55" s="68" t="s">
        <v>380</v>
      </c>
      <c r="R55" s="69"/>
      <c r="S55" s="69"/>
      <c r="T55" s="70" t="s">
        <v>380</v>
      </c>
      <c r="U55" s="71"/>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row>
    <row r="56" spans="1:287" ht="15.6" x14ac:dyDescent="0.3">
      <c r="A56" s="48"/>
      <c r="B56" s="2" t="s">
        <v>34</v>
      </c>
      <c r="C56" s="38" t="s">
        <v>35</v>
      </c>
      <c r="D56" s="38"/>
      <c r="E56" s="38"/>
      <c r="F56" s="39"/>
      <c r="G56" s="38"/>
      <c r="H56" s="40">
        <v>0</v>
      </c>
      <c r="I56" s="40">
        <v>0</v>
      </c>
      <c r="J56" s="53"/>
      <c r="K56" s="40">
        <v>0</v>
      </c>
      <c r="L56" s="40">
        <v>0</v>
      </c>
      <c r="M56" s="66"/>
      <c r="N56" s="66"/>
      <c r="O56" s="66"/>
      <c r="P56" s="67"/>
      <c r="Q56" s="72" t="s">
        <v>36</v>
      </c>
      <c r="R56" s="73">
        <f>SUM(H55,K55,H65,K65,H67,K67)</f>
        <v>0</v>
      </c>
      <c r="S56" s="74"/>
      <c r="T56" s="75" t="s">
        <v>37</v>
      </c>
      <c r="U56" s="76">
        <f>SUM(I55,L55,I65,L65,I67,L67)</f>
        <v>0</v>
      </c>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row>
    <row r="57" spans="1:287" x14ac:dyDescent="0.3">
      <c r="A57" s="48"/>
      <c r="B57" s="2"/>
      <c r="C57" s="45"/>
      <c r="D57" s="45"/>
      <c r="E57" s="45"/>
      <c r="F57" s="44"/>
      <c r="G57" s="45"/>
      <c r="H57" s="51"/>
      <c r="I57" s="51"/>
      <c r="J57" s="43"/>
      <c r="K57" s="46"/>
      <c r="L57" s="46"/>
      <c r="M57" s="66"/>
      <c r="N57" s="66"/>
      <c r="O57" s="66"/>
      <c r="P57" s="51"/>
      <c r="Q57" s="72" t="s">
        <v>38</v>
      </c>
      <c r="R57" s="73">
        <f>SUM(H56,K56,H66,K66,H68,K68)</f>
        <v>0</v>
      </c>
      <c r="S57" s="74"/>
      <c r="T57" s="75" t="s">
        <v>39</v>
      </c>
      <c r="U57" s="76">
        <f>SUM(I56,L56,I66,L66,I68,L68)</f>
        <v>0</v>
      </c>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row>
    <row r="58" spans="1:287" ht="16.2" x14ac:dyDescent="0.3">
      <c r="A58" s="48"/>
      <c r="B58" s="2"/>
      <c r="C58" s="45"/>
      <c r="D58" s="45"/>
      <c r="E58" s="45"/>
      <c r="F58" s="44"/>
      <c r="G58" s="45"/>
      <c r="H58" s="381" t="s">
        <v>26</v>
      </c>
      <c r="I58" s="381"/>
      <c r="J58" s="51"/>
      <c r="K58" s="381" t="s">
        <v>27</v>
      </c>
      <c r="L58" s="381"/>
      <c r="M58" s="66"/>
      <c r="N58" s="66"/>
      <c r="O58" s="66"/>
      <c r="P58" s="41"/>
      <c r="Q58" s="77" t="s">
        <v>40</v>
      </c>
      <c r="R58" s="78" t="e">
        <f>R57/R56</f>
        <v>#DIV/0!</v>
      </c>
      <c r="S58" s="74"/>
      <c r="T58" s="79" t="s">
        <v>41</v>
      </c>
      <c r="U58" s="80" t="e">
        <f>U57/U56</f>
        <v>#DIV/0!</v>
      </c>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row>
    <row r="59" spans="1:287" s="59" customFormat="1" ht="16.2" x14ac:dyDescent="0.3">
      <c r="A59" s="54"/>
      <c r="B59" s="27"/>
      <c r="C59" s="61" t="s">
        <v>383</v>
      </c>
      <c r="D59" s="81"/>
      <c r="E59" s="81"/>
      <c r="F59" s="82"/>
      <c r="G59" s="81"/>
      <c r="H59" s="63" t="s">
        <v>29</v>
      </c>
      <c r="I59" s="63" t="s">
        <v>30</v>
      </c>
      <c r="J59" s="83"/>
      <c r="K59" s="63" t="s">
        <v>29</v>
      </c>
      <c r="L59" s="63" t="s">
        <v>30</v>
      </c>
      <c r="M59" s="63"/>
      <c r="N59" s="63"/>
      <c r="O59" s="63"/>
      <c r="P59" s="63"/>
      <c r="Q59" s="77" t="s">
        <v>36</v>
      </c>
      <c r="R59" s="84">
        <f>SUM(H55,K55,H65,K65)</f>
        <v>0</v>
      </c>
      <c r="S59" s="74"/>
      <c r="T59" s="75"/>
      <c r="U59" s="85"/>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row>
    <row r="60" spans="1:287" s="59" customFormat="1" ht="15.6" x14ac:dyDescent="0.3">
      <c r="A60" s="54"/>
      <c r="B60" s="27" t="s">
        <v>42</v>
      </c>
      <c r="C60" s="86" t="s">
        <v>33</v>
      </c>
      <c r="D60" s="87"/>
      <c r="E60" s="88"/>
      <c r="F60" s="89"/>
      <c r="G60" s="86"/>
      <c r="H60" s="40">
        <v>0</v>
      </c>
      <c r="I60" s="40">
        <v>0</v>
      </c>
      <c r="J60" s="81"/>
      <c r="K60" s="40">
        <v>0</v>
      </c>
      <c r="L60" s="40">
        <v>0</v>
      </c>
      <c r="M60" s="63"/>
      <c r="N60" s="63"/>
      <c r="O60" s="63"/>
      <c r="P60" s="56"/>
      <c r="Q60" s="90" t="s">
        <v>381</v>
      </c>
      <c r="R60" s="84"/>
      <c r="S60" s="91"/>
      <c r="T60" s="92" t="s">
        <v>381</v>
      </c>
      <c r="U60" s="85"/>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row>
    <row r="61" spans="1:287" s="59" customFormat="1" ht="15.6" x14ac:dyDescent="0.3">
      <c r="A61" s="54"/>
      <c r="B61" s="27" t="s">
        <v>43</v>
      </c>
      <c r="C61" s="86" t="s">
        <v>35</v>
      </c>
      <c r="D61" s="87"/>
      <c r="E61" s="88"/>
      <c r="F61" s="89"/>
      <c r="G61" s="86"/>
      <c r="H61" s="40">
        <v>0</v>
      </c>
      <c r="I61" s="40">
        <v>0</v>
      </c>
      <c r="J61" s="81"/>
      <c r="K61" s="40">
        <v>0</v>
      </c>
      <c r="L61" s="40">
        <v>0</v>
      </c>
      <c r="M61" s="63"/>
      <c r="N61" s="63"/>
      <c r="O61" s="63"/>
      <c r="P61" s="56"/>
      <c r="Q61" s="72" t="s">
        <v>36</v>
      </c>
      <c r="R61" s="73">
        <f>SUM(H60,K60,H74,K74,H76,K76)</f>
        <v>0</v>
      </c>
      <c r="S61" s="74"/>
      <c r="T61" s="75" t="s">
        <v>37</v>
      </c>
      <c r="U61" s="93">
        <f>SUM(I60,L60,I74,L74,I76,L76)</f>
        <v>0</v>
      </c>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row>
    <row r="62" spans="1:287" x14ac:dyDescent="0.3">
      <c r="A62" s="48"/>
      <c r="B62" s="2"/>
      <c r="C62" s="45"/>
      <c r="D62" s="45"/>
      <c r="E62" s="45"/>
      <c r="F62" s="44"/>
      <c r="G62" s="45"/>
      <c r="H62" s="45"/>
      <c r="I62" s="45"/>
      <c r="J62" s="45"/>
      <c r="K62" s="45"/>
      <c r="L62" s="45"/>
      <c r="M62" s="66"/>
      <c r="N62" s="66"/>
      <c r="O62" s="66"/>
      <c r="P62" s="51"/>
      <c r="Q62" s="72" t="s">
        <v>38</v>
      </c>
      <c r="R62" s="73">
        <f>SUM(H61,K61,H75,K75,H77,K77)</f>
        <v>0</v>
      </c>
      <c r="S62" s="74"/>
      <c r="T62" s="75" t="s">
        <v>39</v>
      </c>
      <c r="U62" s="93">
        <f>SUM(I61,L61,I75,L75,I77,L77)</f>
        <v>0</v>
      </c>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row>
    <row r="63" spans="1:287" ht="16.2" x14ac:dyDescent="0.3">
      <c r="A63" s="48"/>
      <c r="B63" s="45"/>
      <c r="C63" s="45"/>
      <c r="D63" s="45"/>
      <c r="E63" s="45"/>
      <c r="F63" s="44"/>
      <c r="G63" s="45"/>
      <c r="H63" s="381" t="s">
        <v>44</v>
      </c>
      <c r="I63" s="381"/>
      <c r="J63" s="51"/>
      <c r="K63" s="381" t="s">
        <v>45</v>
      </c>
      <c r="L63" s="381"/>
      <c r="M63" s="66"/>
      <c r="N63" s="66"/>
      <c r="O63" s="66"/>
      <c r="P63" s="51"/>
      <c r="Q63" s="77" t="s">
        <v>40</v>
      </c>
      <c r="R63" s="78" t="e">
        <f>R62/R61</f>
        <v>#DIV/0!</v>
      </c>
      <c r="S63" s="74"/>
      <c r="T63" s="79" t="s">
        <v>41</v>
      </c>
      <c r="U63" s="94" t="e">
        <f>U62/U61</f>
        <v>#DIV/0!</v>
      </c>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row>
    <row r="64" spans="1:287" s="59" customFormat="1" ht="16.2" x14ac:dyDescent="0.3">
      <c r="A64" s="54"/>
      <c r="B64" s="27"/>
      <c r="C64" s="61" t="s">
        <v>384</v>
      </c>
      <c r="D64" s="62"/>
      <c r="E64" s="62"/>
      <c r="F64" s="31"/>
      <c r="G64" s="32"/>
      <c r="H64" s="63" t="s">
        <v>29</v>
      </c>
      <c r="I64" s="63" t="s">
        <v>30</v>
      </c>
      <c r="J64" s="64"/>
      <c r="K64" s="63" t="s">
        <v>29</v>
      </c>
      <c r="L64" s="63" t="s">
        <v>30</v>
      </c>
      <c r="M64" s="63"/>
      <c r="N64" s="63"/>
      <c r="O64" s="63"/>
      <c r="P64" s="64"/>
      <c r="Q64" s="95"/>
      <c r="R64" s="96"/>
      <c r="S64" s="97"/>
      <c r="T64" s="97"/>
      <c r="U64" s="98"/>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row>
    <row r="65" spans="1:287" s="59" customFormat="1" ht="15.6" x14ac:dyDescent="0.3">
      <c r="A65" s="54"/>
      <c r="B65" s="99" t="s">
        <v>46</v>
      </c>
      <c r="C65" s="88" t="s">
        <v>47</v>
      </c>
      <c r="D65" s="88"/>
      <c r="E65" s="88"/>
      <c r="F65" s="89"/>
      <c r="G65" s="88"/>
      <c r="H65" s="40">
        <v>0</v>
      </c>
      <c r="I65" s="40">
        <v>0</v>
      </c>
      <c r="J65" s="100"/>
      <c r="K65" s="40">
        <v>0</v>
      </c>
      <c r="L65" s="40">
        <v>0</v>
      </c>
      <c r="M65" s="63"/>
      <c r="N65" s="63"/>
      <c r="O65" s="63"/>
      <c r="P65" s="64"/>
      <c r="Q65" s="101"/>
      <c r="R65" s="102"/>
      <c r="S65" s="102" t="s">
        <v>48</v>
      </c>
      <c r="T65" s="102"/>
      <c r="U65" s="103"/>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row>
    <row r="66" spans="1:287" s="59" customFormat="1" ht="15.6" x14ac:dyDescent="0.3">
      <c r="A66" s="54"/>
      <c r="B66" s="99" t="s">
        <v>49</v>
      </c>
      <c r="C66" s="88" t="s">
        <v>50</v>
      </c>
      <c r="D66" s="88"/>
      <c r="E66" s="88"/>
      <c r="F66" s="89"/>
      <c r="G66" s="88"/>
      <c r="H66" s="40">
        <v>0</v>
      </c>
      <c r="I66" s="40">
        <v>0</v>
      </c>
      <c r="J66" s="100"/>
      <c r="K66" s="40">
        <v>0</v>
      </c>
      <c r="L66" s="40">
        <v>0</v>
      </c>
      <c r="M66" s="63"/>
      <c r="N66" s="63"/>
      <c r="O66" s="63"/>
      <c r="P66" s="64"/>
      <c r="Q66" s="68" t="s">
        <v>380</v>
      </c>
      <c r="R66" s="69"/>
      <c r="S66" s="69"/>
      <c r="T66" s="70" t="s">
        <v>380</v>
      </c>
      <c r="U66" s="71"/>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row>
    <row r="67" spans="1:287" s="59" customFormat="1" ht="15.6" x14ac:dyDescent="0.3">
      <c r="A67" s="54"/>
      <c r="B67" s="99" t="s">
        <v>51</v>
      </c>
      <c r="C67" s="104" t="s">
        <v>52</v>
      </c>
      <c r="D67" s="104"/>
      <c r="E67" s="104"/>
      <c r="F67" s="105"/>
      <c r="G67" s="104"/>
      <c r="H67" s="40">
        <v>0</v>
      </c>
      <c r="I67" s="40">
        <v>0</v>
      </c>
      <c r="J67" s="100"/>
      <c r="K67" s="40">
        <v>0</v>
      </c>
      <c r="L67" s="40">
        <v>0</v>
      </c>
      <c r="M67" s="63"/>
      <c r="N67" s="63"/>
      <c r="O67" s="63"/>
      <c r="P67" s="64"/>
      <c r="Q67" s="72" t="s">
        <v>53</v>
      </c>
      <c r="R67" s="73">
        <f>H69+K69</f>
        <v>0</v>
      </c>
      <c r="S67" s="74"/>
      <c r="T67" s="75" t="s">
        <v>54</v>
      </c>
      <c r="U67" s="106">
        <f>I69+L69</f>
        <v>0</v>
      </c>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row>
    <row r="68" spans="1:287" s="59" customFormat="1" ht="15.6" x14ac:dyDescent="0.3">
      <c r="A68" s="54"/>
      <c r="B68" s="99" t="s">
        <v>55</v>
      </c>
      <c r="C68" s="104" t="s">
        <v>56</v>
      </c>
      <c r="D68" s="104"/>
      <c r="E68" s="104"/>
      <c r="F68" s="105"/>
      <c r="G68" s="104"/>
      <c r="H68" s="40">
        <v>0</v>
      </c>
      <c r="I68" s="40">
        <v>0</v>
      </c>
      <c r="J68" s="100"/>
      <c r="K68" s="40">
        <v>0</v>
      </c>
      <c r="L68" s="40">
        <v>0</v>
      </c>
      <c r="M68" s="63"/>
      <c r="N68" s="63"/>
      <c r="O68" s="63"/>
      <c r="P68" s="64"/>
      <c r="Q68" s="72" t="s">
        <v>57</v>
      </c>
      <c r="R68" s="73">
        <f>H70+K70</f>
        <v>0</v>
      </c>
      <c r="S68" s="74"/>
      <c r="T68" s="75" t="s">
        <v>58</v>
      </c>
      <c r="U68" s="106">
        <f>I70+L70</f>
        <v>0</v>
      </c>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row>
    <row r="69" spans="1:287" s="59" customFormat="1" ht="15.6" x14ac:dyDescent="0.3">
      <c r="A69" s="54"/>
      <c r="B69" s="99" t="s">
        <v>59</v>
      </c>
      <c r="C69" s="104" t="s">
        <v>60</v>
      </c>
      <c r="D69" s="104"/>
      <c r="E69" s="104"/>
      <c r="F69" s="105"/>
      <c r="G69" s="104"/>
      <c r="H69" s="40">
        <v>0</v>
      </c>
      <c r="I69" s="40">
        <v>0</v>
      </c>
      <c r="J69" s="100"/>
      <c r="K69" s="40">
        <v>0</v>
      </c>
      <c r="L69" s="40">
        <v>0</v>
      </c>
      <c r="M69" s="63"/>
      <c r="N69" s="63"/>
      <c r="O69" s="63"/>
      <c r="P69" s="64"/>
      <c r="Q69" s="77" t="s">
        <v>61</v>
      </c>
      <c r="R69" s="78" t="e">
        <f>R68/R67</f>
        <v>#DIV/0!</v>
      </c>
      <c r="S69" s="74"/>
      <c r="T69" s="79" t="s">
        <v>62</v>
      </c>
      <c r="U69" s="80" t="e">
        <f>U68/U67</f>
        <v>#DIV/0!</v>
      </c>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row>
    <row r="70" spans="1:287" s="59" customFormat="1" ht="15.6" x14ac:dyDescent="0.3">
      <c r="A70" s="54"/>
      <c r="B70" s="99" t="s">
        <v>63</v>
      </c>
      <c r="C70" s="104" t="s">
        <v>64</v>
      </c>
      <c r="D70" s="88"/>
      <c r="E70" s="88"/>
      <c r="F70" s="89"/>
      <c r="G70" s="88"/>
      <c r="H70" s="40">
        <v>0</v>
      </c>
      <c r="I70" s="40">
        <v>0</v>
      </c>
      <c r="J70" s="100"/>
      <c r="K70" s="40">
        <v>0</v>
      </c>
      <c r="L70" s="40">
        <v>0</v>
      </c>
      <c r="M70" s="63"/>
      <c r="N70" s="63"/>
      <c r="O70" s="63"/>
      <c r="P70" s="64"/>
      <c r="Q70" s="77"/>
      <c r="R70" s="84"/>
      <c r="S70" s="74"/>
      <c r="T70" s="75"/>
      <c r="U70" s="85"/>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row>
    <row r="71" spans="1:287" x14ac:dyDescent="0.3">
      <c r="A71" s="48"/>
      <c r="B71" s="2"/>
      <c r="C71" s="45"/>
      <c r="D71" s="45"/>
      <c r="E71" s="45"/>
      <c r="F71" s="44"/>
      <c r="G71" s="45"/>
      <c r="H71" s="107"/>
      <c r="I71" s="107"/>
      <c r="J71" s="108"/>
      <c r="K71" s="109"/>
      <c r="L71" s="109"/>
      <c r="M71" s="66"/>
      <c r="N71" s="66"/>
      <c r="O71" s="66"/>
      <c r="P71" s="51"/>
      <c r="Q71" s="90" t="s">
        <v>381</v>
      </c>
      <c r="R71" s="84"/>
      <c r="S71" s="91"/>
      <c r="T71" s="92" t="s">
        <v>381</v>
      </c>
      <c r="U71" s="85"/>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row>
    <row r="72" spans="1:287" ht="16.2" x14ac:dyDescent="0.3">
      <c r="A72" s="48"/>
      <c r="B72" s="2"/>
      <c r="C72" s="45"/>
      <c r="D72" s="45"/>
      <c r="E72" s="45"/>
      <c r="F72" s="44"/>
      <c r="G72" s="45"/>
      <c r="H72" s="382" t="s">
        <v>44</v>
      </c>
      <c r="I72" s="382"/>
      <c r="J72" s="107"/>
      <c r="K72" s="382" t="s">
        <v>45</v>
      </c>
      <c r="L72" s="382"/>
      <c r="M72" s="66"/>
      <c r="N72" s="66"/>
      <c r="O72" s="66"/>
      <c r="P72" s="51"/>
      <c r="Q72" s="72" t="s">
        <v>53</v>
      </c>
      <c r="R72" s="73">
        <f>H78+K78</f>
        <v>0</v>
      </c>
      <c r="S72" s="74"/>
      <c r="T72" s="75" t="s">
        <v>54</v>
      </c>
      <c r="U72" s="106">
        <f>I78+L78</f>
        <v>0</v>
      </c>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row>
    <row r="73" spans="1:287" ht="16.2" x14ac:dyDescent="0.3">
      <c r="A73" s="54"/>
      <c r="B73" s="27"/>
      <c r="C73" s="61" t="s">
        <v>385</v>
      </c>
      <c r="D73" s="81"/>
      <c r="E73" s="81"/>
      <c r="F73" s="82"/>
      <c r="G73" s="81"/>
      <c r="H73" s="110" t="s">
        <v>29</v>
      </c>
      <c r="I73" s="110" t="s">
        <v>30</v>
      </c>
      <c r="J73" s="100"/>
      <c r="K73" s="110" t="s">
        <v>29</v>
      </c>
      <c r="L73" s="110" t="s">
        <v>30</v>
      </c>
      <c r="M73" s="63"/>
      <c r="N73" s="63"/>
      <c r="O73" s="63"/>
      <c r="P73" s="56"/>
      <c r="Q73" s="72" t="s">
        <v>57</v>
      </c>
      <c r="R73" s="73">
        <f>H79+K79</f>
        <v>0</v>
      </c>
      <c r="S73" s="74"/>
      <c r="T73" s="75" t="s">
        <v>58</v>
      </c>
      <c r="U73" s="106">
        <f>I79+L79</f>
        <v>0</v>
      </c>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row>
    <row r="74" spans="1:287" s="59" customFormat="1" ht="15.6" x14ac:dyDescent="0.3">
      <c r="A74" s="54"/>
      <c r="B74" s="99" t="s">
        <v>65</v>
      </c>
      <c r="C74" s="88" t="s">
        <v>47</v>
      </c>
      <c r="D74" s="88"/>
      <c r="E74" s="88"/>
      <c r="F74" s="89"/>
      <c r="G74" s="86"/>
      <c r="H74" s="40">
        <v>0</v>
      </c>
      <c r="I74" s="40">
        <v>0</v>
      </c>
      <c r="J74" s="83"/>
      <c r="K74" s="40">
        <v>0</v>
      </c>
      <c r="L74" s="40">
        <v>0</v>
      </c>
      <c r="M74" s="63"/>
      <c r="N74" s="63"/>
      <c r="O74" s="63"/>
      <c r="P74" s="56"/>
      <c r="Q74" s="77" t="s">
        <v>61</v>
      </c>
      <c r="R74" s="78" t="e">
        <f>R73/R72</f>
        <v>#DIV/0!</v>
      </c>
      <c r="S74" s="74"/>
      <c r="T74" s="79" t="s">
        <v>62</v>
      </c>
      <c r="U74" s="94" t="e">
        <f>U73/U72</f>
        <v>#DIV/0!</v>
      </c>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row>
    <row r="75" spans="1:287" s="59" customFormat="1" ht="15.6" x14ac:dyDescent="0.3">
      <c r="A75" s="54"/>
      <c r="B75" s="99" t="s">
        <v>66</v>
      </c>
      <c r="C75" s="88" t="s">
        <v>50</v>
      </c>
      <c r="D75" s="88"/>
      <c r="E75" s="88"/>
      <c r="F75" s="89"/>
      <c r="G75" s="86"/>
      <c r="H75" s="40">
        <v>0</v>
      </c>
      <c r="I75" s="40">
        <v>0</v>
      </c>
      <c r="J75" s="83"/>
      <c r="K75" s="40">
        <v>0</v>
      </c>
      <c r="L75" s="40">
        <v>0</v>
      </c>
      <c r="M75" s="63"/>
      <c r="N75" s="63"/>
      <c r="O75" s="63"/>
      <c r="P75" s="56"/>
      <c r="Q75" s="111"/>
      <c r="R75" s="112"/>
      <c r="S75" s="113"/>
      <c r="T75" s="113"/>
      <c r="U75" s="114"/>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row>
    <row r="76" spans="1:287" s="59" customFormat="1" ht="15.6" x14ac:dyDescent="0.3">
      <c r="A76" s="54"/>
      <c r="B76" s="99" t="s">
        <v>67</v>
      </c>
      <c r="C76" s="104" t="s">
        <v>52</v>
      </c>
      <c r="D76" s="104"/>
      <c r="E76" s="104"/>
      <c r="F76" s="89"/>
      <c r="G76" s="86"/>
      <c r="H76" s="40">
        <v>0</v>
      </c>
      <c r="I76" s="40">
        <v>0</v>
      </c>
      <c r="J76" s="83"/>
      <c r="K76" s="40">
        <v>0</v>
      </c>
      <c r="L76" s="40">
        <v>0</v>
      </c>
      <c r="M76" s="63"/>
      <c r="N76" s="63"/>
      <c r="O76" s="63"/>
      <c r="P76" s="56"/>
      <c r="Q76" s="115"/>
      <c r="R76" s="116"/>
      <c r="S76" s="117" t="s">
        <v>68</v>
      </c>
      <c r="T76" s="118"/>
      <c r="U76" s="119"/>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row>
    <row r="77" spans="1:287" s="59" customFormat="1" ht="15.6" x14ac:dyDescent="0.3">
      <c r="A77" s="54"/>
      <c r="B77" s="99" t="s">
        <v>69</v>
      </c>
      <c r="C77" s="104" t="s">
        <v>56</v>
      </c>
      <c r="D77" s="104"/>
      <c r="E77" s="104"/>
      <c r="F77" s="89"/>
      <c r="G77" s="86"/>
      <c r="H77" s="40">
        <v>0</v>
      </c>
      <c r="I77" s="40">
        <v>0</v>
      </c>
      <c r="J77" s="83"/>
      <c r="K77" s="40">
        <v>0</v>
      </c>
      <c r="L77" s="40">
        <v>0</v>
      </c>
      <c r="M77" s="63"/>
      <c r="N77" s="63"/>
      <c r="O77" s="63"/>
      <c r="P77" s="56"/>
      <c r="Q77" s="120" t="s">
        <v>70</v>
      </c>
      <c r="R77" s="102"/>
      <c r="S77" s="102" t="s">
        <v>71</v>
      </c>
      <c r="T77" s="121" t="s">
        <v>72</v>
      </c>
      <c r="U77" s="10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row>
    <row r="78" spans="1:287" s="59" customFormat="1" ht="15.6" x14ac:dyDescent="0.3">
      <c r="A78" s="54"/>
      <c r="B78" s="99" t="s">
        <v>73</v>
      </c>
      <c r="C78" s="104" t="s">
        <v>60</v>
      </c>
      <c r="D78" s="104"/>
      <c r="E78" s="104"/>
      <c r="F78" s="89"/>
      <c r="G78" s="86"/>
      <c r="H78" s="40">
        <v>0</v>
      </c>
      <c r="I78" s="40">
        <v>0</v>
      </c>
      <c r="J78" s="83"/>
      <c r="K78" s="40">
        <v>0</v>
      </c>
      <c r="L78" s="40">
        <v>0</v>
      </c>
      <c r="M78" s="63"/>
      <c r="N78" s="63"/>
      <c r="O78" s="63"/>
      <c r="P78" s="56"/>
      <c r="Q78" s="68" t="s">
        <v>380</v>
      </c>
      <c r="R78" s="91"/>
      <c r="S78" s="122"/>
      <c r="T78" s="70" t="s">
        <v>380</v>
      </c>
      <c r="U78" s="10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row>
    <row r="79" spans="1:287" s="59" customFormat="1" ht="15.6" x14ac:dyDescent="0.3">
      <c r="A79" s="54"/>
      <c r="B79" s="99" t="s">
        <v>74</v>
      </c>
      <c r="C79" s="104" t="s">
        <v>64</v>
      </c>
      <c r="D79" s="88"/>
      <c r="E79" s="88"/>
      <c r="F79" s="89"/>
      <c r="G79" s="86"/>
      <c r="H79" s="40">
        <v>0</v>
      </c>
      <c r="I79" s="40">
        <v>0</v>
      </c>
      <c r="J79" s="83"/>
      <c r="K79" s="40">
        <v>0</v>
      </c>
      <c r="L79" s="40">
        <v>0</v>
      </c>
      <c r="M79" s="63"/>
      <c r="N79" s="63"/>
      <c r="O79" s="63"/>
      <c r="P79" s="56"/>
      <c r="Q79" s="123" t="s">
        <v>75</v>
      </c>
      <c r="R79" s="73">
        <f>H83+H84+H85</f>
        <v>0</v>
      </c>
      <c r="S79" s="73">
        <f>H83+H84+H85+K83+K84+K85</f>
        <v>0</v>
      </c>
      <c r="T79" s="124" t="s">
        <v>75</v>
      </c>
      <c r="U79" s="106">
        <f>K83+K84+K85</f>
        <v>0</v>
      </c>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row>
    <row r="80" spans="1:287" x14ac:dyDescent="0.3">
      <c r="A80" s="48"/>
      <c r="B80" s="2"/>
      <c r="C80" s="45"/>
      <c r="D80" s="45"/>
      <c r="E80" s="45"/>
      <c r="F80" s="44"/>
      <c r="G80" s="45"/>
      <c r="H80" s="51"/>
      <c r="I80" s="51"/>
      <c r="J80" s="43"/>
      <c r="K80" s="51"/>
      <c r="L80" s="51"/>
      <c r="M80" s="66"/>
      <c r="N80" s="66"/>
      <c r="O80" s="66"/>
      <c r="P80" s="51"/>
      <c r="Q80" s="123" t="s">
        <v>76</v>
      </c>
      <c r="R80" s="73">
        <f>H86</f>
        <v>0</v>
      </c>
      <c r="S80" s="73">
        <f>H86+K86</f>
        <v>0</v>
      </c>
      <c r="T80" s="124" t="s">
        <v>76</v>
      </c>
      <c r="U80" s="106">
        <f>K86</f>
        <v>0</v>
      </c>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row>
    <row r="81" spans="1:287" x14ac:dyDescent="0.3">
      <c r="A81" s="48"/>
      <c r="B81" s="45"/>
      <c r="C81" s="45"/>
      <c r="D81" s="45"/>
      <c r="E81" s="45"/>
      <c r="F81" s="44"/>
      <c r="G81" s="45"/>
      <c r="H81" s="51" t="s">
        <v>77</v>
      </c>
      <c r="I81" s="60"/>
      <c r="J81" s="43"/>
      <c r="K81" s="51" t="s">
        <v>78</v>
      </c>
      <c r="L81" s="60"/>
      <c r="M81" s="66"/>
      <c r="N81" s="66"/>
      <c r="O81" s="66"/>
      <c r="P81" s="51"/>
      <c r="Q81" s="115"/>
      <c r="R81" s="116"/>
      <c r="S81" s="122"/>
      <c r="T81" s="124"/>
      <c r="U81" s="10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row>
    <row r="82" spans="1:287" s="59" customFormat="1" x14ac:dyDescent="0.3">
      <c r="A82" s="54" t="s">
        <v>79</v>
      </c>
      <c r="B82" s="27"/>
      <c r="C82" s="125" t="s">
        <v>354</v>
      </c>
      <c r="D82" s="62"/>
      <c r="E82" s="62"/>
      <c r="F82" s="31"/>
      <c r="G82" s="32"/>
      <c r="H82" s="126" t="s">
        <v>80</v>
      </c>
      <c r="I82" s="126"/>
      <c r="J82" s="57"/>
      <c r="K82" s="126" t="s">
        <v>81</v>
      </c>
      <c r="L82" s="126"/>
      <c r="M82" s="63"/>
      <c r="N82" s="63"/>
      <c r="O82" s="63"/>
      <c r="P82" s="56"/>
      <c r="Q82" s="90" t="s">
        <v>381</v>
      </c>
      <c r="R82" s="91"/>
      <c r="S82" s="122"/>
      <c r="T82" s="92" t="s">
        <v>381</v>
      </c>
      <c r="U82" s="127"/>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row>
    <row r="83" spans="1:287" ht="15.6" x14ac:dyDescent="0.3">
      <c r="A83" s="54"/>
      <c r="B83" s="27" t="s">
        <v>82</v>
      </c>
      <c r="C83" s="88" t="s">
        <v>83</v>
      </c>
      <c r="D83" s="88"/>
      <c r="E83" s="88"/>
      <c r="F83" s="89"/>
      <c r="G83" s="86"/>
      <c r="H83" s="40">
        <v>0</v>
      </c>
      <c r="I83" s="56"/>
      <c r="J83" s="57"/>
      <c r="K83" s="40">
        <v>0</v>
      </c>
      <c r="L83" s="126"/>
      <c r="M83" s="63"/>
      <c r="N83" s="63"/>
      <c r="O83" s="63"/>
      <c r="P83" s="56"/>
      <c r="Q83" s="123" t="s">
        <v>75</v>
      </c>
      <c r="R83" s="73">
        <f>H90+H91+H92</f>
        <v>0</v>
      </c>
      <c r="S83" s="73">
        <f>H90+H91+H92+K90+K91+K92</f>
        <v>0</v>
      </c>
      <c r="T83" s="124" t="s">
        <v>75</v>
      </c>
      <c r="U83" s="106">
        <f>K90+K91+K92</f>
        <v>0</v>
      </c>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row>
    <row r="84" spans="1:287" s="59" customFormat="1" ht="15.6" x14ac:dyDescent="0.3">
      <c r="A84" s="54"/>
      <c r="B84" s="27" t="s">
        <v>84</v>
      </c>
      <c r="C84" s="88" t="s">
        <v>85</v>
      </c>
      <c r="D84" s="88"/>
      <c r="E84" s="88"/>
      <c r="F84" s="89"/>
      <c r="G84" s="86"/>
      <c r="H84" s="40">
        <v>0</v>
      </c>
      <c r="I84" s="56"/>
      <c r="J84" s="57"/>
      <c r="K84" s="40">
        <v>0</v>
      </c>
      <c r="L84" s="126"/>
      <c r="M84" s="63"/>
      <c r="N84" s="63"/>
      <c r="O84" s="63"/>
      <c r="P84" s="56"/>
      <c r="Q84" s="128" t="s">
        <v>76</v>
      </c>
      <c r="R84" s="129">
        <f>H93</f>
        <v>0</v>
      </c>
      <c r="S84" s="129">
        <f>H93+K93</f>
        <v>0</v>
      </c>
      <c r="T84" s="130" t="s">
        <v>76</v>
      </c>
      <c r="U84" s="131">
        <f>K93</f>
        <v>0</v>
      </c>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row>
    <row r="85" spans="1:287" s="59" customFormat="1" ht="15.6" x14ac:dyDescent="0.3">
      <c r="A85" s="54"/>
      <c r="B85" s="27" t="s">
        <v>86</v>
      </c>
      <c r="C85" s="88" t="s">
        <v>87</v>
      </c>
      <c r="D85" s="88"/>
      <c r="E85" s="88"/>
      <c r="F85" s="89"/>
      <c r="G85" s="86"/>
      <c r="H85" s="40">
        <v>0</v>
      </c>
      <c r="I85" s="56"/>
      <c r="J85" s="57"/>
      <c r="K85" s="40">
        <v>0</v>
      </c>
      <c r="L85" s="126"/>
      <c r="M85" s="63"/>
      <c r="N85" s="63"/>
      <c r="O85" s="63"/>
      <c r="P85" s="56"/>
      <c r="Q85" s="123"/>
      <c r="R85" s="73"/>
      <c r="S85" s="122"/>
      <c r="T85" s="124"/>
      <c r="U85" s="10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row>
    <row r="86" spans="1:287" s="59" customFormat="1" ht="15.6" x14ac:dyDescent="0.3">
      <c r="A86" s="54"/>
      <c r="B86" s="27" t="s">
        <v>88</v>
      </c>
      <c r="C86" s="88" t="s">
        <v>89</v>
      </c>
      <c r="D86" s="88"/>
      <c r="E86" s="88"/>
      <c r="F86" s="89"/>
      <c r="G86" s="86"/>
      <c r="H86" s="40">
        <v>0</v>
      </c>
      <c r="I86" s="56"/>
      <c r="J86" s="57"/>
      <c r="K86" s="40">
        <v>0</v>
      </c>
      <c r="L86" s="126"/>
      <c r="M86" s="63"/>
      <c r="N86" s="63"/>
      <c r="O86" s="63"/>
      <c r="P86" s="56"/>
      <c r="Q86" s="68"/>
      <c r="R86" s="102"/>
      <c r="S86" s="132" t="s">
        <v>90</v>
      </c>
      <c r="T86" s="124"/>
      <c r="U86" s="10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row>
    <row r="87" spans="1:287" x14ac:dyDescent="0.3">
      <c r="A87" s="48"/>
      <c r="B87" s="45"/>
      <c r="C87" s="45"/>
      <c r="D87" s="45"/>
      <c r="E87" s="45"/>
      <c r="F87" s="44"/>
      <c r="G87" s="45"/>
      <c r="H87" s="51"/>
      <c r="I87" s="51"/>
      <c r="J87" s="41"/>
      <c r="K87" s="51"/>
      <c r="L87" s="51"/>
      <c r="M87" s="66"/>
      <c r="N87" s="66"/>
      <c r="O87" s="66"/>
      <c r="P87" s="51"/>
      <c r="Q87" s="120" t="s">
        <v>70</v>
      </c>
      <c r="R87" s="102"/>
      <c r="S87" s="102" t="s">
        <v>71</v>
      </c>
      <c r="T87" s="121" t="s">
        <v>72</v>
      </c>
      <c r="U87" s="10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row>
    <row r="88" spans="1:287" x14ac:dyDescent="0.3">
      <c r="A88" s="48"/>
      <c r="B88" s="45"/>
      <c r="C88" s="45"/>
      <c r="D88" s="45"/>
      <c r="E88" s="45"/>
      <c r="F88" s="44"/>
      <c r="G88" s="45"/>
      <c r="H88" s="51" t="s">
        <v>77</v>
      </c>
      <c r="I88" s="60"/>
      <c r="J88" s="43"/>
      <c r="K88" s="51" t="s">
        <v>78</v>
      </c>
      <c r="L88" s="60"/>
      <c r="M88" s="66"/>
      <c r="N88" s="66"/>
      <c r="O88" s="66"/>
      <c r="P88" s="51"/>
      <c r="Q88" s="68" t="s">
        <v>380</v>
      </c>
      <c r="R88" s="91"/>
      <c r="S88" s="122"/>
      <c r="T88" s="70" t="s">
        <v>380</v>
      </c>
      <c r="U88" s="10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c r="IW88" s="6"/>
      <c r="IX88" s="6"/>
      <c r="IY88" s="6"/>
      <c r="IZ88" s="6"/>
      <c r="JA88" s="6"/>
      <c r="JB88" s="6"/>
      <c r="JC88" s="6"/>
      <c r="JD88" s="6"/>
      <c r="JE88" s="6"/>
      <c r="JF88" s="6"/>
      <c r="JG88" s="6"/>
      <c r="JH88" s="6"/>
      <c r="JI88" s="6"/>
      <c r="JJ88" s="6"/>
      <c r="JK88" s="6"/>
      <c r="JL88" s="6"/>
      <c r="JM88" s="6"/>
      <c r="JN88" s="6"/>
      <c r="JO88" s="6"/>
      <c r="JP88" s="6"/>
      <c r="JQ88" s="6"/>
      <c r="JR88" s="6"/>
      <c r="JS88" s="6"/>
      <c r="JT88" s="6"/>
      <c r="JU88" s="6"/>
      <c r="JV88" s="6"/>
      <c r="JW88" s="6"/>
      <c r="JX88" s="6"/>
      <c r="JY88" s="6"/>
      <c r="JZ88" s="6"/>
      <c r="KA88" s="6"/>
    </row>
    <row r="89" spans="1:287" s="59" customFormat="1" x14ac:dyDescent="0.3">
      <c r="A89" s="54"/>
      <c r="B89" s="27"/>
      <c r="C89" s="125" t="s">
        <v>366</v>
      </c>
      <c r="D89" s="62"/>
      <c r="E89" s="62"/>
      <c r="F89" s="31"/>
      <c r="G89" s="32"/>
      <c r="H89" s="126" t="s">
        <v>80</v>
      </c>
      <c r="I89" s="126"/>
      <c r="J89" s="57"/>
      <c r="K89" s="126" t="s">
        <v>81</v>
      </c>
      <c r="L89" s="126"/>
      <c r="M89" s="63"/>
      <c r="N89" s="63"/>
      <c r="O89" s="63"/>
      <c r="P89" s="56"/>
      <c r="Q89" s="123" t="s">
        <v>91</v>
      </c>
      <c r="R89" s="73">
        <f>H97+H98+H99</f>
        <v>0</v>
      </c>
      <c r="S89" s="73">
        <f>(H97+H98+H99+K97+K98+K99)</f>
        <v>0</v>
      </c>
      <c r="T89" s="124" t="s">
        <v>91</v>
      </c>
      <c r="U89" s="106">
        <f>K97+K98+K99</f>
        <v>0</v>
      </c>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c r="IW89" s="6"/>
      <c r="IX89" s="6"/>
      <c r="IY89" s="6"/>
      <c r="IZ89" s="6"/>
      <c r="JA89" s="6"/>
      <c r="JB89" s="6"/>
      <c r="JC89" s="6"/>
      <c r="JD89" s="6"/>
      <c r="JE89" s="6"/>
      <c r="JF89" s="6"/>
      <c r="JG89" s="6"/>
      <c r="JH89" s="6"/>
      <c r="JI89" s="6"/>
      <c r="JJ89" s="6"/>
      <c r="JK89" s="6"/>
      <c r="JL89" s="6"/>
      <c r="JM89" s="6"/>
      <c r="JN89" s="6"/>
      <c r="JO89" s="6"/>
      <c r="JP89" s="6"/>
      <c r="JQ89" s="6"/>
      <c r="JR89" s="6"/>
      <c r="JS89" s="6"/>
      <c r="JT89" s="6"/>
      <c r="JU89" s="6"/>
      <c r="JV89" s="6"/>
      <c r="JW89" s="6"/>
      <c r="JX89" s="6"/>
      <c r="JY89" s="6"/>
      <c r="JZ89" s="6"/>
      <c r="KA89" s="6"/>
    </row>
    <row r="90" spans="1:287" ht="15.6" x14ac:dyDescent="0.3">
      <c r="A90" s="54"/>
      <c r="B90" s="27" t="s">
        <v>92</v>
      </c>
      <c r="C90" s="88" t="s">
        <v>83</v>
      </c>
      <c r="D90" s="88"/>
      <c r="E90" s="88"/>
      <c r="F90" s="89"/>
      <c r="G90" s="86"/>
      <c r="H90" s="40">
        <v>0</v>
      </c>
      <c r="I90" s="57"/>
      <c r="J90" s="57"/>
      <c r="K90" s="40">
        <v>0</v>
      </c>
      <c r="L90" s="126"/>
      <c r="M90" s="63"/>
      <c r="N90" s="63"/>
      <c r="O90" s="63"/>
      <c r="P90" s="56"/>
      <c r="Q90" s="123" t="s">
        <v>93</v>
      </c>
      <c r="R90" s="73">
        <f>H100</f>
        <v>0</v>
      </c>
      <c r="S90" s="73">
        <f>H100+K100</f>
        <v>0</v>
      </c>
      <c r="T90" s="124" t="s">
        <v>93</v>
      </c>
      <c r="U90" s="106">
        <f>K100</f>
        <v>0</v>
      </c>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c r="IX90" s="6"/>
      <c r="IY90" s="6"/>
      <c r="IZ90" s="6"/>
      <c r="JA90" s="6"/>
      <c r="JB90" s="6"/>
      <c r="JC90" s="6"/>
      <c r="JD90" s="6"/>
      <c r="JE90" s="6"/>
      <c r="JF90" s="6"/>
      <c r="JG90" s="6"/>
      <c r="JH90" s="6"/>
      <c r="JI90" s="6"/>
      <c r="JJ90" s="6"/>
      <c r="JK90" s="6"/>
      <c r="JL90" s="6"/>
      <c r="JM90" s="6"/>
      <c r="JN90" s="6"/>
      <c r="JO90" s="6"/>
      <c r="JP90" s="6"/>
      <c r="JQ90" s="6"/>
      <c r="JR90" s="6"/>
      <c r="JS90" s="6"/>
      <c r="JT90" s="6"/>
      <c r="JU90" s="6"/>
      <c r="JV90" s="6"/>
      <c r="JW90" s="6"/>
      <c r="JX90" s="6"/>
      <c r="JY90" s="6"/>
      <c r="JZ90" s="6"/>
      <c r="KA90" s="6"/>
    </row>
    <row r="91" spans="1:287" s="59" customFormat="1" ht="15.6" x14ac:dyDescent="0.3">
      <c r="A91" s="54"/>
      <c r="B91" s="27" t="s">
        <v>94</v>
      </c>
      <c r="C91" s="88" t="s">
        <v>85</v>
      </c>
      <c r="D91" s="88"/>
      <c r="E91" s="88"/>
      <c r="F91" s="89"/>
      <c r="G91" s="86"/>
      <c r="H91" s="40">
        <v>0</v>
      </c>
      <c r="I91" s="57"/>
      <c r="J91" s="57"/>
      <c r="K91" s="40">
        <v>0</v>
      </c>
      <c r="L91" s="126"/>
      <c r="M91" s="63"/>
      <c r="N91" s="63"/>
      <c r="O91" s="63"/>
      <c r="P91" s="56"/>
      <c r="Q91" s="123"/>
      <c r="R91" s="73"/>
      <c r="S91" s="122"/>
      <c r="T91" s="124"/>
      <c r="U91" s="10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c r="IW91" s="6"/>
      <c r="IX91" s="6"/>
      <c r="IY91" s="6"/>
      <c r="IZ91" s="6"/>
      <c r="JA91" s="6"/>
      <c r="JB91" s="6"/>
      <c r="JC91" s="6"/>
      <c r="JD91" s="6"/>
      <c r="JE91" s="6"/>
      <c r="JF91" s="6"/>
      <c r="JG91" s="6"/>
      <c r="JH91" s="6"/>
      <c r="JI91" s="6"/>
      <c r="JJ91" s="6"/>
      <c r="JK91" s="6"/>
      <c r="JL91" s="6"/>
      <c r="JM91" s="6"/>
      <c r="JN91" s="6"/>
      <c r="JO91" s="6"/>
      <c r="JP91" s="6"/>
      <c r="JQ91" s="6"/>
      <c r="JR91" s="6"/>
      <c r="JS91" s="6"/>
      <c r="JT91" s="6"/>
      <c r="JU91" s="6"/>
      <c r="JV91" s="6"/>
      <c r="JW91" s="6"/>
      <c r="JX91" s="6"/>
      <c r="JY91" s="6"/>
      <c r="JZ91" s="6"/>
      <c r="KA91" s="6"/>
    </row>
    <row r="92" spans="1:287" s="59" customFormat="1" ht="15.6" x14ac:dyDescent="0.3">
      <c r="A92" s="54"/>
      <c r="B92" s="27" t="s">
        <v>95</v>
      </c>
      <c r="C92" s="88" t="s">
        <v>87</v>
      </c>
      <c r="D92" s="88"/>
      <c r="E92" s="88"/>
      <c r="F92" s="89"/>
      <c r="G92" s="86"/>
      <c r="H92" s="40">
        <v>0</v>
      </c>
      <c r="I92" s="57"/>
      <c r="J92" s="57"/>
      <c r="K92" s="40">
        <v>0</v>
      </c>
      <c r="L92" s="126"/>
      <c r="M92" s="63"/>
      <c r="N92" s="63"/>
      <c r="O92" s="63"/>
      <c r="P92" s="56"/>
      <c r="Q92" s="90" t="s">
        <v>381</v>
      </c>
      <c r="R92" s="91"/>
      <c r="S92" s="122"/>
      <c r="T92" s="92" t="s">
        <v>381</v>
      </c>
      <c r="U92" s="10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c r="IX92" s="6"/>
      <c r="IY92" s="6"/>
      <c r="IZ92" s="6"/>
      <c r="JA92" s="6"/>
      <c r="JB92" s="6"/>
      <c r="JC92" s="6"/>
      <c r="JD92" s="6"/>
      <c r="JE92" s="6"/>
      <c r="JF92" s="6"/>
      <c r="JG92" s="6"/>
      <c r="JH92" s="6"/>
      <c r="JI92" s="6"/>
      <c r="JJ92" s="6"/>
      <c r="JK92" s="6"/>
      <c r="JL92" s="6"/>
      <c r="JM92" s="6"/>
      <c r="JN92" s="6"/>
      <c r="JO92" s="6"/>
      <c r="JP92" s="6"/>
      <c r="JQ92" s="6"/>
      <c r="JR92" s="6"/>
      <c r="JS92" s="6"/>
      <c r="JT92" s="6"/>
      <c r="JU92" s="6"/>
      <c r="JV92" s="6"/>
      <c r="JW92" s="6"/>
      <c r="JX92" s="6"/>
      <c r="JY92" s="6"/>
      <c r="JZ92" s="6"/>
      <c r="KA92" s="6"/>
    </row>
    <row r="93" spans="1:287" s="59" customFormat="1" ht="15.6" x14ac:dyDescent="0.3">
      <c r="A93" s="54"/>
      <c r="B93" s="27" t="s">
        <v>96</v>
      </c>
      <c r="C93" s="88" t="s">
        <v>97</v>
      </c>
      <c r="D93" s="88"/>
      <c r="E93" s="88"/>
      <c r="F93" s="89"/>
      <c r="G93" s="86"/>
      <c r="H93" s="40">
        <v>0</v>
      </c>
      <c r="I93" s="57"/>
      <c r="J93" s="57"/>
      <c r="K93" s="40">
        <v>0</v>
      </c>
      <c r="L93" s="126"/>
      <c r="M93" s="63"/>
      <c r="N93" s="63"/>
      <c r="O93" s="63"/>
      <c r="P93" s="56"/>
      <c r="Q93" s="123" t="s">
        <v>91</v>
      </c>
      <c r="R93" s="73">
        <f>H104+H105+H106</f>
        <v>0</v>
      </c>
      <c r="S93" s="73">
        <f>H104+H105+H106+K104+K105+K106</f>
        <v>0</v>
      </c>
      <c r="T93" s="124" t="s">
        <v>91</v>
      </c>
      <c r="U93" s="106">
        <f>K104+K105+K106</f>
        <v>0</v>
      </c>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row>
    <row r="94" spans="1:287" ht="15" thickBot="1" x14ac:dyDescent="0.35">
      <c r="A94" s="48"/>
      <c r="B94" s="2"/>
      <c r="C94" s="45"/>
      <c r="D94" s="45"/>
      <c r="E94" s="45"/>
      <c r="F94" s="44"/>
      <c r="G94" s="45"/>
      <c r="H94" s="41"/>
      <c r="I94" s="41"/>
      <c r="J94" s="41"/>
      <c r="K94" s="41"/>
      <c r="L94" s="41"/>
      <c r="M94" s="66"/>
      <c r="N94" s="66"/>
      <c r="O94" s="66"/>
      <c r="P94" s="51"/>
      <c r="Q94" s="123" t="s">
        <v>93</v>
      </c>
      <c r="R94" s="73">
        <f>H107</f>
        <v>0</v>
      </c>
      <c r="S94" s="73">
        <f>H107+K107</f>
        <v>0</v>
      </c>
      <c r="T94" s="124" t="s">
        <v>93</v>
      </c>
      <c r="U94" s="133">
        <f>K107</f>
        <v>0</v>
      </c>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row>
    <row r="95" spans="1:287" ht="15" customHeight="1" x14ac:dyDescent="0.3">
      <c r="A95" s="48"/>
      <c r="B95" s="45"/>
      <c r="C95" s="45"/>
      <c r="D95" s="45"/>
      <c r="E95" s="45"/>
      <c r="F95" s="44"/>
      <c r="G95" s="45"/>
      <c r="H95" s="51" t="s">
        <v>77</v>
      </c>
      <c r="I95" s="60"/>
      <c r="J95" s="43"/>
      <c r="K95" s="51" t="s">
        <v>78</v>
      </c>
      <c r="L95" s="134"/>
      <c r="M95" s="66"/>
      <c r="N95" s="66"/>
      <c r="O95" s="66"/>
      <c r="P95" s="51"/>
      <c r="Q95" s="391" t="s">
        <v>98</v>
      </c>
      <c r="R95" s="392"/>
      <c r="S95" s="392"/>
      <c r="T95" s="392"/>
      <c r="U95" s="393"/>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row>
    <row r="96" spans="1:287" s="59" customFormat="1" ht="15" customHeight="1" x14ac:dyDescent="0.3">
      <c r="A96" s="54" t="s">
        <v>99</v>
      </c>
      <c r="B96" s="27"/>
      <c r="C96" s="62" t="s">
        <v>355</v>
      </c>
      <c r="D96" s="62"/>
      <c r="E96" s="62"/>
      <c r="F96" s="31"/>
      <c r="G96" s="32"/>
      <c r="H96" s="63" t="s">
        <v>100</v>
      </c>
      <c r="I96" s="135"/>
      <c r="J96" s="63"/>
      <c r="K96" s="63" t="s">
        <v>100</v>
      </c>
      <c r="L96" s="135"/>
      <c r="M96" s="63"/>
      <c r="N96" s="63"/>
      <c r="O96" s="63"/>
      <c r="P96" s="56"/>
      <c r="Q96" s="394"/>
      <c r="R96" s="395"/>
      <c r="S96" s="395"/>
      <c r="T96" s="395"/>
      <c r="U96" s="39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row>
    <row r="97" spans="1:287" ht="15.75" customHeight="1" thickBot="1" x14ac:dyDescent="0.35">
      <c r="A97" s="54"/>
      <c r="B97" s="27" t="s">
        <v>101</v>
      </c>
      <c r="C97" s="88" t="s">
        <v>102</v>
      </c>
      <c r="D97" s="88"/>
      <c r="E97" s="88"/>
      <c r="F97" s="89"/>
      <c r="G97" s="86"/>
      <c r="H97" s="40">
        <v>0</v>
      </c>
      <c r="I97" s="56"/>
      <c r="J97" s="56"/>
      <c r="K97" s="40">
        <v>0</v>
      </c>
      <c r="L97" s="135"/>
      <c r="M97" s="63"/>
      <c r="N97" s="63"/>
      <c r="O97" s="63"/>
      <c r="P97" s="56"/>
      <c r="Q97" s="397"/>
      <c r="R97" s="398"/>
      <c r="S97" s="398"/>
      <c r="T97" s="398"/>
      <c r="U97" s="399"/>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row>
    <row r="98" spans="1:287" s="59" customFormat="1" ht="15.6" x14ac:dyDescent="0.3">
      <c r="A98" s="54"/>
      <c r="B98" s="27" t="s">
        <v>103</v>
      </c>
      <c r="C98" s="88" t="s">
        <v>104</v>
      </c>
      <c r="D98" s="88"/>
      <c r="E98" s="88"/>
      <c r="F98" s="89"/>
      <c r="G98" s="86"/>
      <c r="H98" s="40">
        <v>0</v>
      </c>
      <c r="I98" s="56"/>
      <c r="J98" s="56"/>
      <c r="K98" s="40">
        <v>0</v>
      </c>
      <c r="L98" s="135"/>
      <c r="M98" s="63"/>
      <c r="N98" s="63"/>
      <c r="O98" s="63"/>
      <c r="P98" s="56"/>
      <c r="Q98" s="115"/>
      <c r="R98" s="116"/>
      <c r="S98" s="118"/>
      <c r="T98" s="118"/>
      <c r="U98" s="13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row>
    <row r="99" spans="1:287" s="59" customFormat="1" ht="15.6" x14ac:dyDescent="0.3">
      <c r="A99" s="54"/>
      <c r="B99" s="27" t="s">
        <v>105</v>
      </c>
      <c r="C99" s="88" t="s">
        <v>106</v>
      </c>
      <c r="D99" s="88"/>
      <c r="E99" s="88"/>
      <c r="F99" s="89"/>
      <c r="G99" s="86"/>
      <c r="H99" s="40">
        <v>0</v>
      </c>
      <c r="I99" s="56"/>
      <c r="J99" s="56"/>
      <c r="K99" s="40">
        <v>0</v>
      </c>
      <c r="L99" s="135"/>
      <c r="M99" s="63"/>
      <c r="N99" s="63"/>
      <c r="O99" s="63"/>
      <c r="P99" s="56"/>
      <c r="Q99" s="400" t="s">
        <v>107</v>
      </c>
      <c r="R99" s="401"/>
      <c r="S99" s="401"/>
      <c r="T99" s="401"/>
      <c r="U99" s="402"/>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row>
    <row r="100" spans="1:287" s="59" customFormat="1" ht="15.6" x14ac:dyDescent="0.3">
      <c r="A100" s="54"/>
      <c r="B100" s="27" t="s">
        <v>108</v>
      </c>
      <c r="C100" s="88" t="s">
        <v>109</v>
      </c>
      <c r="D100" s="88"/>
      <c r="E100" s="88"/>
      <c r="F100" s="89"/>
      <c r="G100" s="86"/>
      <c r="H100" s="40">
        <v>0</v>
      </c>
      <c r="I100" s="56"/>
      <c r="J100" s="56"/>
      <c r="K100" s="40">
        <v>0</v>
      </c>
      <c r="L100" s="135"/>
      <c r="M100" s="63"/>
      <c r="N100" s="63"/>
      <c r="O100" s="63"/>
      <c r="P100" s="56"/>
      <c r="Q100" s="115"/>
      <c r="R100" s="137"/>
      <c r="S100" s="138"/>
      <c r="T100" s="138"/>
      <c r="U100" s="139"/>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row>
    <row r="101" spans="1:287" x14ac:dyDescent="0.3">
      <c r="A101" s="48"/>
      <c r="B101" s="2"/>
      <c r="C101" s="45"/>
      <c r="D101" s="45"/>
      <c r="E101" s="45"/>
      <c r="F101" s="44"/>
      <c r="G101" s="45"/>
      <c r="H101" s="41"/>
      <c r="I101" s="51"/>
      <c r="J101" s="51"/>
      <c r="K101" s="41"/>
      <c r="L101" s="51"/>
      <c r="M101" s="66"/>
      <c r="N101" s="66"/>
      <c r="O101" s="66"/>
      <c r="P101" s="51"/>
      <c r="Q101" s="140" t="s">
        <v>380</v>
      </c>
      <c r="R101" s="141"/>
      <c r="S101" s="141"/>
      <c r="T101" s="142" t="s">
        <v>380</v>
      </c>
      <c r="U101" s="143"/>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row>
    <row r="102" spans="1:287" x14ac:dyDescent="0.3">
      <c r="A102" s="48"/>
      <c r="B102" s="45"/>
      <c r="C102" s="45"/>
      <c r="D102" s="45"/>
      <c r="E102" s="45"/>
      <c r="F102" s="44"/>
      <c r="G102" s="45"/>
      <c r="H102" s="51" t="s">
        <v>77</v>
      </c>
      <c r="I102" s="60"/>
      <c r="J102" s="43"/>
      <c r="K102" s="51" t="s">
        <v>78</v>
      </c>
      <c r="L102" s="134"/>
      <c r="M102" s="66"/>
      <c r="N102" s="66"/>
      <c r="O102" s="66"/>
      <c r="P102" s="51"/>
      <c r="Q102" s="72" t="s">
        <v>110</v>
      </c>
      <c r="R102" s="73">
        <f>H117+K117+H129+K129</f>
        <v>0</v>
      </c>
      <c r="S102" s="118"/>
      <c r="T102" s="75" t="s">
        <v>111</v>
      </c>
      <c r="U102" s="144">
        <f>I117+L117+I129+L129</f>
        <v>0</v>
      </c>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row>
    <row r="103" spans="1:287" s="59" customFormat="1" x14ac:dyDescent="0.3">
      <c r="A103" s="54"/>
      <c r="B103" s="81"/>
      <c r="C103" s="62" t="s">
        <v>367</v>
      </c>
      <c r="D103" s="62"/>
      <c r="E103" s="62"/>
      <c r="F103" s="31"/>
      <c r="G103" s="32"/>
      <c r="H103" s="63" t="s">
        <v>100</v>
      </c>
      <c r="I103" s="63"/>
      <c r="J103" s="63"/>
      <c r="K103" s="63" t="s">
        <v>100</v>
      </c>
      <c r="L103" s="63"/>
      <c r="M103" s="63"/>
      <c r="N103" s="63"/>
      <c r="O103" s="63"/>
      <c r="P103" s="83"/>
      <c r="Q103" s="115"/>
      <c r="R103" s="116"/>
      <c r="S103" s="118"/>
      <c r="T103" s="118"/>
      <c r="U103" s="145"/>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row>
    <row r="104" spans="1:287" ht="15.6" x14ac:dyDescent="0.3">
      <c r="A104" s="54"/>
      <c r="B104" s="27" t="s">
        <v>112</v>
      </c>
      <c r="C104" s="88" t="s">
        <v>102</v>
      </c>
      <c r="D104" s="88"/>
      <c r="E104" s="88"/>
      <c r="F104" s="89"/>
      <c r="G104" s="86"/>
      <c r="H104" s="40">
        <v>0</v>
      </c>
      <c r="I104" s="146"/>
      <c r="J104" s="146"/>
      <c r="K104" s="40">
        <v>0</v>
      </c>
      <c r="L104" s="135"/>
      <c r="M104" s="63"/>
      <c r="N104" s="63"/>
      <c r="O104" s="63"/>
      <c r="P104" s="56"/>
      <c r="Q104" s="140" t="s">
        <v>381</v>
      </c>
      <c r="R104" s="147"/>
      <c r="S104" s="147"/>
      <c r="T104" s="142" t="s">
        <v>381</v>
      </c>
      <c r="U104" s="148"/>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row>
    <row r="105" spans="1:287" s="59" customFormat="1" ht="15.6" x14ac:dyDescent="0.3">
      <c r="A105" s="54"/>
      <c r="B105" s="27" t="s">
        <v>113</v>
      </c>
      <c r="C105" s="88" t="s">
        <v>104</v>
      </c>
      <c r="D105" s="88"/>
      <c r="E105" s="88"/>
      <c r="F105" s="89"/>
      <c r="G105" s="86"/>
      <c r="H105" s="40">
        <v>0</v>
      </c>
      <c r="I105" s="146"/>
      <c r="J105" s="146"/>
      <c r="K105" s="40">
        <v>0</v>
      </c>
      <c r="L105" s="135"/>
      <c r="M105" s="63"/>
      <c r="N105" s="63"/>
      <c r="O105" s="63"/>
      <c r="P105" s="56"/>
      <c r="Q105" s="72" t="s">
        <v>110</v>
      </c>
      <c r="R105" s="73">
        <f>H121+K121+H134+K134</f>
        <v>0</v>
      </c>
      <c r="S105" s="118"/>
      <c r="T105" s="75" t="s">
        <v>111</v>
      </c>
      <c r="U105" s="144">
        <f>I121+L121+I134+L134</f>
        <v>0</v>
      </c>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row>
    <row r="106" spans="1:287" s="59" customFormat="1" ht="15.6" x14ac:dyDescent="0.3">
      <c r="A106" s="54"/>
      <c r="B106" s="27" t="s">
        <v>114</v>
      </c>
      <c r="C106" s="88" t="s">
        <v>106</v>
      </c>
      <c r="D106" s="88"/>
      <c r="E106" s="88"/>
      <c r="F106" s="89"/>
      <c r="G106" s="86"/>
      <c r="H106" s="40">
        <v>0</v>
      </c>
      <c r="I106" s="146"/>
      <c r="J106" s="146"/>
      <c r="K106" s="40">
        <v>0</v>
      </c>
      <c r="L106" s="135"/>
      <c r="M106" s="63"/>
      <c r="N106" s="63"/>
      <c r="O106" s="63"/>
      <c r="P106" s="56"/>
      <c r="Q106" s="72"/>
      <c r="R106" s="73"/>
      <c r="S106" s="118"/>
      <c r="T106" s="75"/>
      <c r="U106" s="144"/>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row>
    <row r="107" spans="1:287" s="59" customFormat="1" ht="15.6" x14ac:dyDescent="0.3">
      <c r="A107" s="54"/>
      <c r="B107" s="27" t="s">
        <v>115</v>
      </c>
      <c r="C107" s="88" t="s">
        <v>109</v>
      </c>
      <c r="D107" s="88"/>
      <c r="E107" s="88"/>
      <c r="F107" s="89"/>
      <c r="G107" s="86"/>
      <c r="H107" s="40">
        <v>0</v>
      </c>
      <c r="I107" s="146"/>
      <c r="J107" s="56"/>
      <c r="K107" s="40">
        <v>0</v>
      </c>
      <c r="L107" s="135"/>
      <c r="M107" s="63"/>
      <c r="N107" s="63"/>
      <c r="O107" s="63"/>
      <c r="P107" s="56"/>
      <c r="Q107" s="140" t="s">
        <v>380</v>
      </c>
      <c r="R107" s="69"/>
      <c r="S107" s="69"/>
      <c r="T107" s="142" t="s">
        <v>380</v>
      </c>
      <c r="U107" s="149"/>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row>
    <row r="108" spans="1:287" x14ac:dyDescent="0.3">
      <c r="A108" s="150"/>
      <c r="B108" s="151"/>
      <c r="C108" s="151"/>
      <c r="D108" s="151"/>
      <c r="E108" s="151"/>
      <c r="F108" s="151"/>
      <c r="G108" s="151"/>
      <c r="H108" s="151"/>
      <c r="I108" s="151"/>
      <c r="J108" s="51"/>
      <c r="K108" s="151"/>
      <c r="L108" s="151"/>
      <c r="M108" s="151"/>
      <c r="N108" s="151"/>
      <c r="O108" s="151"/>
      <c r="P108" s="152"/>
      <c r="Q108" s="72" t="s">
        <v>116</v>
      </c>
      <c r="R108" s="153" t="e">
        <f>R102/(R56-H67-K67)/1000</f>
        <v>#DIV/0!</v>
      </c>
      <c r="S108" s="154"/>
      <c r="T108" s="75" t="s">
        <v>117</v>
      </c>
      <c r="U108" s="155" t="e">
        <f>U102/(U56-I67-L67)/1000</f>
        <v>#DIV/0!</v>
      </c>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row>
    <row r="109" spans="1:287" ht="18" x14ac:dyDescent="0.3">
      <c r="A109" s="48"/>
      <c r="B109" s="10" t="s">
        <v>118</v>
      </c>
      <c r="C109" s="10" t="s">
        <v>119</v>
      </c>
      <c r="D109" s="45"/>
      <c r="E109" s="45"/>
      <c r="F109" s="44"/>
      <c r="G109" s="45"/>
      <c r="H109" s="51"/>
      <c r="I109" s="51"/>
      <c r="J109" s="51"/>
      <c r="K109" s="156"/>
      <c r="L109" s="156"/>
      <c r="M109" s="66"/>
      <c r="N109" s="66"/>
      <c r="O109" s="66"/>
      <c r="P109" s="51"/>
      <c r="Q109" s="72" t="s">
        <v>120</v>
      </c>
      <c r="R109" s="153" t="e">
        <f>R102/(R57-H68-K68)/1000</f>
        <v>#DIV/0!</v>
      </c>
      <c r="S109" s="154"/>
      <c r="T109" s="75" t="s">
        <v>121</v>
      </c>
      <c r="U109" s="155" t="e">
        <f>U102/(U57-I68-L68)/1000</f>
        <v>#DIV/0!</v>
      </c>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row>
    <row r="110" spans="1:287" ht="16.2" x14ac:dyDescent="0.3">
      <c r="A110" s="48"/>
      <c r="B110" s="45"/>
      <c r="C110" s="45"/>
      <c r="D110" s="45"/>
      <c r="E110" s="45"/>
      <c r="F110" s="44"/>
      <c r="G110" s="45"/>
      <c r="H110" s="51" t="s">
        <v>44</v>
      </c>
      <c r="I110" s="60"/>
      <c r="J110" s="51"/>
      <c r="K110" s="51" t="s">
        <v>45</v>
      </c>
      <c r="L110" s="60"/>
      <c r="M110" s="157" t="s">
        <v>122</v>
      </c>
      <c r="N110" s="66"/>
      <c r="O110" s="66"/>
      <c r="P110" s="51"/>
      <c r="Q110" s="72"/>
      <c r="R110" s="153"/>
      <c r="S110" s="154"/>
      <c r="T110" s="75"/>
      <c r="U110" s="155"/>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row>
    <row r="111" spans="1:287" s="59" customFormat="1" x14ac:dyDescent="0.3">
      <c r="A111" s="54" t="s">
        <v>123</v>
      </c>
      <c r="B111" s="81"/>
      <c r="C111" s="62" t="s">
        <v>356</v>
      </c>
      <c r="D111" s="81"/>
      <c r="E111" s="81"/>
      <c r="F111" s="82"/>
      <c r="G111" s="81"/>
      <c r="H111" s="40">
        <v>0</v>
      </c>
      <c r="I111" s="63"/>
      <c r="J111" s="56"/>
      <c r="K111" s="40">
        <v>0</v>
      </c>
      <c r="L111" s="56"/>
      <c r="M111" s="403"/>
      <c r="N111" s="403"/>
      <c r="O111" s="404"/>
      <c r="P111" s="56"/>
      <c r="Q111" s="140" t="s">
        <v>381</v>
      </c>
      <c r="R111" s="147"/>
      <c r="S111" s="147"/>
      <c r="T111" s="142" t="s">
        <v>381</v>
      </c>
      <c r="U111" s="149"/>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row>
    <row r="112" spans="1:287" s="59" customFormat="1" x14ac:dyDescent="0.3">
      <c r="A112" s="54" t="s">
        <v>124</v>
      </c>
      <c r="B112" s="81"/>
      <c r="C112" s="62" t="s">
        <v>368</v>
      </c>
      <c r="D112" s="81"/>
      <c r="E112" s="81"/>
      <c r="F112" s="82"/>
      <c r="G112" s="81"/>
      <c r="H112" s="40">
        <v>0</v>
      </c>
      <c r="I112" s="63"/>
      <c r="J112" s="56"/>
      <c r="K112" s="40">
        <v>0</v>
      </c>
      <c r="L112" s="56"/>
      <c r="M112" s="405"/>
      <c r="N112" s="405"/>
      <c r="O112" s="406"/>
      <c r="P112" s="56"/>
      <c r="Q112" s="72" t="s">
        <v>116</v>
      </c>
      <c r="R112" s="153" t="e">
        <f>R105/(R61-H76-K76)/1000</f>
        <v>#DIV/0!</v>
      </c>
      <c r="S112" s="154"/>
      <c r="T112" s="75" t="s">
        <v>117</v>
      </c>
      <c r="U112" s="155" t="e">
        <f>U105/(U61-I76-L76)/1000</f>
        <v>#DIV/0!</v>
      </c>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row>
    <row r="113" spans="1:287" x14ac:dyDescent="0.3">
      <c r="A113" s="54"/>
      <c r="B113" s="81"/>
      <c r="C113" s="62"/>
      <c r="D113" s="81"/>
      <c r="E113" s="81"/>
      <c r="F113" s="82"/>
      <c r="G113" s="81"/>
      <c r="H113" s="63"/>
      <c r="I113" s="63"/>
      <c r="J113" s="56"/>
      <c r="K113" s="63"/>
      <c r="L113" s="56"/>
      <c r="M113" s="407"/>
      <c r="N113" s="407"/>
      <c r="O113" s="408"/>
      <c r="P113" s="56"/>
      <c r="Q113" s="72" t="s">
        <v>120</v>
      </c>
      <c r="R113" s="153" t="e">
        <f>R105/(R62-H77-K77)/1000</f>
        <v>#DIV/0!</v>
      </c>
      <c r="S113" s="154"/>
      <c r="T113" s="75" t="s">
        <v>121</v>
      </c>
      <c r="U113" s="155" t="e">
        <f>U105/(U62-I77-L77)/1000</f>
        <v>#DIV/0!</v>
      </c>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row>
    <row r="114" spans="1:287" x14ac:dyDescent="0.3">
      <c r="A114" s="54"/>
      <c r="B114" s="81"/>
      <c r="C114" s="62"/>
      <c r="D114" s="81"/>
      <c r="E114" s="81"/>
      <c r="F114" s="82"/>
      <c r="G114" s="81"/>
      <c r="H114" s="81"/>
      <c r="I114" s="81"/>
      <c r="J114" s="56"/>
      <c r="K114" s="81"/>
      <c r="L114" s="56"/>
      <c r="M114" s="63"/>
      <c r="N114" s="63"/>
      <c r="O114" s="63"/>
      <c r="P114" s="56"/>
      <c r="Q114" s="158"/>
      <c r="R114" s="159"/>
      <c r="S114" s="160"/>
      <c r="T114" s="160"/>
      <c r="U114" s="161"/>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row>
    <row r="115" spans="1:287" ht="16.2" x14ac:dyDescent="0.3">
      <c r="A115" s="54"/>
      <c r="B115" s="81"/>
      <c r="C115" s="81"/>
      <c r="D115" s="81"/>
      <c r="E115" s="81"/>
      <c r="F115" s="82"/>
      <c r="G115" s="81"/>
      <c r="H115" s="387" t="s">
        <v>44</v>
      </c>
      <c r="I115" s="387"/>
      <c r="J115" s="56"/>
      <c r="K115" s="387" t="s">
        <v>45</v>
      </c>
      <c r="L115" s="387"/>
      <c r="M115" s="63"/>
      <c r="N115" s="63"/>
      <c r="O115" s="63"/>
      <c r="P115" s="56"/>
      <c r="Q115" s="400" t="s">
        <v>125</v>
      </c>
      <c r="R115" s="401"/>
      <c r="S115" s="401"/>
      <c r="T115" s="401"/>
      <c r="U115" s="402"/>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row>
    <row r="116" spans="1:287" s="59" customFormat="1" x14ac:dyDescent="0.3">
      <c r="A116" s="162" t="s">
        <v>126</v>
      </c>
      <c r="B116" s="27"/>
      <c r="C116" s="62" t="s">
        <v>357</v>
      </c>
      <c r="D116" s="62"/>
      <c r="E116" s="62"/>
      <c r="F116" s="31"/>
      <c r="G116" s="32"/>
      <c r="H116" s="63" t="s">
        <v>29</v>
      </c>
      <c r="I116" s="63" t="s">
        <v>30</v>
      </c>
      <c r="J116" s="56"/>
      <c r="K116" s="63" t="s">
        <v>29</v>
      </c>
      <c r="L116" s="63" t="s">
        <v>30</v>
      </c>
      <c r="M116" s="63"/>
      <c r="N116" s="63"/>
      <c r="O116" s="63"/>
      <c r="P116" s="63"/>
      <c r="Q116" s="163"/>
      <c r="R116" s="137"/>
      <c r="S116" s="138"/>
      <c r="T116" s="138"/>
      <c r="U116" s="139"/>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row>
    <row r="117" spans="1:287" x14ac:dyDescent="0.3">
      <c r="A117" s="54"/>
      <c r="B117" s="27" t="s">
        <v>127</v>
      </c>
      <c r="C117" s="87" t="s">
        <v>128</v>
      </c>
      <c r="D117" s="88"/>
      <c r="E117" s="88"/>
      <c r="F117" s="89"/>
      <c r="G117" s="86"/>
      <c r="H117" s="40">
        <v>0</v>
      </c>
      <c r="I117" s="40">
        <v>0</v>
      </c>
      <c r="J117" s="56"/>
      <c r="K117" s="40">
        <v>0</v>
      </c>
      <c r="L117" s="40">
        <v>0</v>
      </c>
      <c r="M117" s="63"/>
      <c r="N117" s="63"/>
      <c r="O117" s="63"/>
      <c r="P117" s="164"/>
      <c r="Q117" s="140" t="s">
        <v>380</v>
      </c>
      <c r="R117" s="141"/>
      <c r="S117" s="141"/>
      <c r="T117" s="142" t="s">
        <v>380</v>
      </c>
      <c r="U117" s="143"/>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row>
    <row r="118" spans="1:287" x14ac:dyDescent="0.3">
      <c r="A118" s="54"/>
      <c r="B118" s="81"/>
      <c r="C118" s="81"/>
      <c r="D118" s="81"/>
      <c r="E118" s="81"/>
      <c r="F118" s="82"/>
      <c r="G118" s="81"/>
      <c r="H118" s="56"/>
      <c r="I118" s="56"/>
      <c r="J118" s="56"/>
      <c r="K118" s="64"/>
      <c r="L118" s="64"/>
      <c r="M118" s="63"/>
      <c r="N118" s="63"/>
      <c r="O118" s="63"/>
      <c r="P118" s="164"/>
      <c r="Q118" s="72" t="s">
        <v>129</v>
      </c>
      <c r="R118" s="73">
        <f>H130+K130</f>
        <v>0</v>
      </c>
      <c r="S118" s="118"/>
      <c r="T118" s="75" t="s">
        <v>130</v>
      </c>
      <c r="U118" s="144">
        <f>I130+L130</f>
        <v>0</v>
      </c>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row>
    <row r="119" spans="1:287" ht="16.2" x14ac:dyDescent="0.3">
      <c r="A119" s="54"/>
      <c r="B119" s="81"/>
      <c r="C119" s="81"/>
      <c r="D119" s="81"/>
      <c r="E119" s="81"/>
      <c r="F119" s="82"/>
      <c r="G119" s="81"/>
      <c r="H119" s="387" t="s">
        <v>44</v>
      </c>
      <c r="I119" s="387"/>
      <c r="J119" s="56"/>
      <c r="K119" s="387" t="s">
        <v>45</v>
      </c>
      <c r="L119" s="387"/>
      <c r="M119" s="63"/>
      <c r="N119" s="63"/>
      <c r="O119" s="63"/>
      <c r="P119" s="56"/>
      <c r="Q119" s="115"/>
      <c r="R119" s="116"/>
      <c r="S119" s="118"/>
      <c r="T119" s="118"/>
      <c r="U119" s="145"/>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row>
    <row r="120" spans="1:287" s="59" customFormat="1" x14ac:dyDescent="0.3">
      <c r="A120" s="54"/>
      <c r="B120" s="81"/>
      <c r="C120" s="62" t="s">
        <v>369</v>
      </c>
      <c r="D120" s="62"/>
      <c r="E120" s="62"/>
      <c r="F120" s="31"/>
      <c r="G120" s="32"/>
      <c r="H120" s="63" t="s">
        <v>29</v>
      </c>
      <c r="I120" s="63" t="s">
        <v>30</v>
      </c>
      <c r="J120" s="56"/>
      <c r="K120" s="63" t="s">
        <v>29</v>
      </c>
      <c r="L120" s="63" t="s">
        <v>30</v>
      </c>
      <c r="M120" s="63"/>
      <c r="N120" s="63"/>
      <c r="O120" s="63"/>
      <c r="P120" s="164"/>
      <c r="Q120" s="140" t="s">
        <v>381</v>
      </c>
      <c r="R120" s="147"/>
      <c r="S120" s="147"/>
      <c r="T120" s="142" t="s">
        <v>381</v>
      </c>
      <c r="U120" s="148"/>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row>
    <row r="121" spans="1:287" x14ac:dyDescent="0.3">
      <c r="A121" s="48"/>
      <c r="B121" s="45" t="s">
        <v>131</v>
      </c>
      <c r="C121" s="165" t="s">
        <v>128</v>
      </c>
      <c r="D121" s="38"/>
      <c r="E121" s="38"/>
      <c r="F121" s="39"/>
      <c r="G121" s="166"/>
      <c r="H121" s="40">
        <v>0</v>
      </c>
      <c r="I121" s="40">
        <v>0</v>
      </c>
      <c r="J121" s="51"/>
      <c r="K121" s="40">
        <v>0</v>
      </c>
      <c r="L121" s="40">
        <v>0</v>
      </c>
      <c r="M121" s="66"/>
      <c r="N121" s="66"/>
      <c r="O121" s="66"/>
      <c r="P121" s="67"/>
      <c r="Q121" s="72" t="s">
        <v>129</v>
      </c>
      <c r="R121" s="73">
        <f>H135+K135</f>
        <v>0</v>
      </c>
      <c r="S121" s="118"/>
      <c r="T121" s="75" t="s">
        <v>130</v>
      </c>
      <c r="U121" s="144">
        <f>I135+L135</f>
        <v>0</v>
      </c>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row>
    <row r="122" spans="1:287" x14ac:dyDescent="0.3">
      <c r="A122" s="48"/>
      <c r="B122" s="66"/>
      <c r="C122" s="66"/>
      <c r="D122" s="66"/>
      <c r="E122" s="66"/>
      <c r="F122" s="66"/>
      <c r="G122" s="66"/>
      <c r="H122" s="66"/>
      <c r="I122" s="66"/>
      <c r="J122" s="51"/>
      <c r="K122" s="66"/>
      <c r="L122" s="66"/>
      <c r="M122" s="66"/>
      <c r="N122" s="66"/>
      <c r="O122" s="66"/>
      <c r="P122" s="67"/>
      <c r="Q122" s="167"/>
      <c r="R122" s="141"/>
      <c r="S122" s="141"/>
      <c r="T122" s="168"/>
      <c r="U122" s="169"/>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row>
    <row r="123" spans="1:287" x14ac:dyDescent="0.3">
      <c r="A123" s="48"/>
      <c r="B123" s="66"/>
      <c r="C123" s="66"/>
      <c r="D123" s="66"/>
      <c r="E123" s="66"/>
      <c r="F123" s="66"/>
      <c r="G123" s="66"/>
      <c r="H123" s="66"/>
      <c r="I123" s="66"/>
      <c r="J123" s="51"/>
      <c r="K123" s="66"/>
      <c r="L123" s="66"/>
      <c r="M123" s="66"/>
      <c r="N123" s="66"/>
      <c r="O123" s="66"/>
      <c r="P123" s="51"/>
      <c r="Q123" s="140" t="s">
        <v>380</v>
      </c>
      <c r="R123" s="69"/>
      <c r="S123" s="69"/>
      <c r="T123" s="142" t="s">
        <v>380</v>
      </c>
      <c r="U123" s="149"/>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row>
    <row r="124" spans="1:287" x14ac:dyDescent="0.3">
      <c r="A124" s="48"/>
      <c r="B124" s="66"/>
      <c r="C124" s="66"/>
      <c r="D124" s="66"/>
      <c r="E124" s="66"/>
      <c r="F124" s="66"/>
      <c r="G124" s="66"/>
      <c r="H124" s="66"/>
      <c r="I124" s="66"/>
      <c r="J124" s="51"/>
      <c r="K124" s="66"/>
      <c r="L124" s="66"/>
      <c r="M124" s="66"/>
      <c r="N124" s="66"/>
      <c r="O124" s="66"/>
      <c r="P124" s="67"/>
      <c r="Q124" s="72" t="s">
        <v>132</v>
      </c>
      <c r="R124" s="153" t="e">
        <f>R118/R67/1000</f>
        <v>#DIV/0!</v>
      </c>
      <c r="S124" s="154"/>
      <c r="T124" s="75" t="s">
        <v>133</v>
      </c>
      <c r="U124" s="155" t="e">
        <f>U118/U67/1000</f>
        <v>#DIV/0!</v>
      </c>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row>
    <row r="125" spans="1:287" x14ac:dyDescent="0.3">
      <c r="A125" s="48"/>
      <c r="B125" s="66"/>
      <c r="C125" s="66"/>
      <c r="D125" s="66"/>
      <c r="E125" s="66"/>
      <c r="F125" s="66"/>
      <c r="G125" s="66"/>
      <c r="H125" s="66"/>
      <c r="I125" s="66"/>
      <c r="J125" s="51"/>
      <c r="K125" s="66"/>
      <c r="L125" s="66"/>
      <c r="M125" s="66"/>
      <c r="N125" s="66"/>
      <c r="O125" s="66"/>
      <c r="P125" s="67"/>
      <c r="Q125" s="72" t="s">
        <v>134</v>
      </c>
      <c r="R125" s="153" t="e">
        <f>R118/R68/1000</f>
        <v>#DIV/0!</v>
      </c>
      <c r="S125" s="154"/>
      <c r="T125" s="75" t="s">
        <v>135</v>
      </c>
      <c r="U125" s="155" t="e">
        <f>U118/U68/1000</f>
        <v>#DIV/0!</v>
      </c>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row>
    <row r="126" spans="1:287" x14ac:dyDescent="0.3">
      <c r="A126" s="48"/>
      <c r="B126" s="66"/>
      <c r="C126" s="66"/>
      <c r="D126" s="66"/>
      <c r="E126" s="66"/>
      <c r="F126" s="66"/>
      <c r="G126" s="66"/>
      <c r="H126" s="66"/>
      <c r="I126" s="66"/>
      <c r="J126" s="51"/>
      <c r="K126" s="66"/>
      <c r="L126" s="66"/>
      <c r="M126" s="66"/>
      <c r="N126" s="66"/>
      <c r="O126" s="66"/>
      <c r="P126" s="67"/>
      <c r="Q126" s="170"/>
      <c r="R126" s="171"/>
      <c r="S126" s="172"/>
      <c r="T126" s="172"/>
      <c r="U126" s="173"/>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row>
    <row r="127" spans="1:287" ht="16.2" x14ac:dyDescent="0.3">
      <c r="A127" s="48"/>
      <c r="B127" s="45"/>
      <c r="C127" s="45"/>
      <c r="D127" s="45"/>
      <c r="E127" s="45"/>
      <c r="F127" s="44"/>
      <c r="G127" s="45"/>
      <c r="H127" s="381" t="s">
        <v>44</v>
      </c>
      <c r="I127" s="381"/>
      <c r="J127" s="51"/>
      <c r="K127" s="381" t="s">
        <v>45</v>
      </c>
      <c r="L127" s="381"/>
      <c r="M127" s="66"/>
      <c r="N127" s="66"/>
      <c r="O127" s="66"/>
      <c r="P127" s="67"/>
      <c r="Q127" s="140" t="s">
        <v>381</v>
      </c>
      <c r="R127" s="69"/>
      <c r="S127" s="69"/>
      <c r="T127" s="142" t="s">
        <v>381</v>
      </c>
      <c r="U127" s="149"/>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row>
    <row r="128" spans="1:287" s="59" customFormat="1" x14ac:dyDescent="0.3">
      <c r="A128" s="54"/>
      <c r="B128" s="27"/>
      <c r="C128" s="62" t="s">
        <v>358</v>
      </c>
      <c r="D128" s="62"/>
      <c r="E128" s="62"/>
      <c r="F128" s="31"/>
      <c r="G128" s="32"/>
      <c r="H128" s="63" t="s">
        <v>29</v>
      </c>
      <c r="I128" s="63" t="s">
        <v>30</v>
      </c>
      <c r="J128" s="56"/>
      <c r="K128" s="63" t="s">
        <v>29</v>
      </c>
      <c r="L128" s="63" t="s">
        <v>30</v>
      </c>
      <c r="M128" s="63"/>
      <c r="N128" s="63"/>
      <c r="O128" s="63"/>
      <c r="P128" s="56"/>
      <c r="Q128" s="72" t="s">
        <v>132</v>
      </c>
      <c r="R128" s="153" t="e">
        <f>R121/R72/1000</f>
        <v>#DIV/0!</v>
      </c>
      <c r="S128" s="154"/>
      <c r="T128" s="75" t="s">
        <v>133</v>
      </c>
      <c r="U128" s="155" t="e">
        <f>U121/U72/1000</f>
        <v>#DIV/0!</v>
      </c>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row>
    <row r="129" spans="1:287" s="59" customFormat="1" ht="15.6" x14ac:dyDescent="0.3">
      <c r="A129" s="54"/>
      <c r="B129" s="174" t="s">
        <v>136</v>
      </c>
      <c r="C129" s="87" t="s">
        <v>137</v>
      </c>
      <c r="D129" s="88"/>
      <c r="E129" s="88"/>
      <c r="F129" s="89"/>
      <c r="G129" s="86"/>
      <c r="H129" s="40">
        <v>0</v>
      </c>
      <c r="I129" s="40">
        <v>0</v>
      </c>
      <c r="J129" s="56"/>
      <c r="K129" s="40">
        <v>0</v>
      </c>
      <c r="L129" s="40">
        <v>0</v>
      </c>
      <c r="M129" s="63"/>
      <c r="N129" s="63"/>
      <c r="O129" s="63"/>
      <c r="P129" s="56"/>
      <c r="Q129" s="72" t="s">
        <v>134</v>
      </c>
      <c r="R129" s="153" t="e">
        <f>R121/R73/1000</f>
        <v>#DIV/0!</v>
      </c>
      <c r="S129" s="154"/>
      <c r="T129" s="75" t="s">
        <v>135</v>
      </c>
      <c r="U129" s="155" t="e">
        <f>U121/U73/1000</f>
        <v>#DIV/0!</v>
      </c>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c r="IW129" s="6"/>
      <c r="IX129" s="6"/>
      <c r="IY129" s="6"/>
      <c r="IZ129" s="6"/>
      <c r="JA129" s="6"/>
      <c r="JB129" s="6"/>
      <c r="JC129" s="6"/>
      <c r="JD129" s="6"/>
      <c r="JE129" s="6"/>
      <c r="JF129" s="6"/>
      <c r="JG129" s="6"/>
      <c r="JH129" s="6"/>
      <c r="JI129" s="6"/>
      <c r="JJ129" s="6"/>
      <c r="JK129" s="6"/>
      <c r="JL129" s="6"/>
      <c r="JM129" s="6"/>
      <c r="JN129" s="6"/>
      <c r="JO129" s="6"/>
      <c r="JP129" s="6"/>
      <c r="JQ129" s="6"/>
      <c r="JR129" s="6"/>
      <c r="JS129" s="6"/>
      <c r="JT129" s="6"/>
      <c r="JU129" s="6"/>
      <c r="JV129" s="6"/>
      <c r="JW129" s="6"/>
      <c r="JX129" s="6"/>
      <c r="JY129" s="6"/>
      <c r="JZ129" s="6"/>
      <c r="KA129" s="6"/>
    </row>
    <row r="130" spans="1:287" s="59" customFormat="1" ht="15.6" x14ac:dyDescent="0.3">
      <c r="A130" s="54"/>
      <c r="B130" s="174" t="s">
        <v>138</v>
      </c>
      <c r="C130" s="87" t="s">
        <v>139</v>
      </c>
      <c r="D130" s="88"/>
      <c r="E130" s="88"/>
      <c r="F130" s="89"/>
      <c r="G130" s="86"/>
      <c r="H130" s="40">
        <v>0</v>
      </c>
      <c r="I130" s="40">
        <v>0</v>
      </c>
      <c r="J130" s="56"/>
      <c r="K130" s="40">
        <v>0</v>
      </c>
      <c r="L130" s="40">
        <v>0</v>
      </c>
      <c r="M130" s="63"/>
      <c r="N130" s="63"/>
      <c r="O130" s="63"/>
      <c r="P130" s="56"/>
      <c r="Q130" s="111"/>
      <c r="R130" s="112"/>
      <c r="S130" s="113"/>
      <c r="T130" s="113"/>
      <c r="U130" s="175"/>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c r="IW130" s="6"/>
      <c r="IX130" s="6"/>
      <c r="IY130" s="6"/>
      <c r="IZ130" s="6"/>
      <c r="JA130" s="6"/>
      <c r="JB130" s="6"/>
      <c r="JC130" s="6"/>
      <c r="JD130" s="6"/>
      <c r="JE130" s="6"/>
      <c r="JF130" s="6"/>
      <c r="JG130" s="6"/>
      <c r="JH130" s="6"/>
      <c r="JI130" s="6"/>
      <c r="JJ130" s="6"/>
      <c r="JK130" s="6"/>
      <c r="JL130" s="6"/>
      <c r="JM130" s="6"/>
      <c r="JN130" s="6"/>
      <c r="JO130" s="6"/>
      <c r="JP130" s="6"/>
      <c r="JQ130" s="6"/>
      <c r="JR130" s="6"/>
      <c r="JS130" s="6"/>
      <c r="JT130" s="6"/>
      <c r="JU130" s="6"/>
      <c r="JV130" s="6"/>
      <c r="JW130" s="6"/>
      <c r="JX130" s="6"/>
      <c r="JY130" s="6"/>
      <c r="JZ130" s="6"/>
      <c r="KA130" s="6"/>
    </row>
    <row r="131" spans="1:287" x14ac:dyDescent="0.3">
      <c r="A131" s="54"/>
      <c r="B131" s="81"/>
      <c r="C131" s="27"/>
      <c r="D131" s="81"/>
      <c r="E131" s="81"/>
      <c r="F131" s="82"/>
      <c r="G131" s="81"/>
      <c r="H131" s="56"/>
      <c r="I131" s="56"/>
      <c r="J131" s="56"/>
      <c r="K131" s="64"/>
      <c r="L131" s="64"/>
      <c r="M131" s="63"/>
      <c r="N131" s="63"/>
      <c r="O131" s="63"/>
      <c r="P131" s="56"/>
      <c r="Q131" s="400" t="s">
        <v>140</v>
      </c>
      <c r="R131" s="401"/>
      <c r="S131" s="401"/>
      <c r="T131" s="401"/>
      <c r="U131" s="402"/>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c r="IW131" s="6"/>
      <c r="IX131" s="6"/>
      <c r="IY131" s="6"/>
      <c r="IZ131" s="6"/>
      <c r="JA131" s="6"/>
      <c r="JB131" s="6"/>
      <c r="JC131" s="6"/>
      <c r="JD131" s="6"/>
      <c r="JE131" s="6"/>
      <c r="JF131" s="6"/>
      <c r="JG131" s="6"/>
      <c r="JH131" s="6"/>
      <c r="JI131" s="6"/>
      <c r="JJ131" s="6"/>
      <c r="JK131" s="6"/>
      <c r="JL131" s="6"/>
      <c r="JM131" s="6"/>
      <c r="JN131" s="6"/>
      <c r="JO131" s="6"/>
      <c r="JP131" s="6"/>
      <c r="JQ131" s="6"/>
      <c r="JR131" s="6"/>
      <c r="JS131" s="6"/>
      <c r="JT131" s="6"/>
      <c r="JU131" s="6"/>
      <c r="JV131" s="6"/>
      <c r="JW131" s="6"/>
      <c r="JX131" s="6"/>
      <c r="JY131" s="6"/>
      <c r="JZ131" s="6"/>
      <c r="KA131" s="6"/>
    </row>
    <row r="132" spans="1:287" ht="16.2" x14ac:dyDescent="0.3">
      <c r="A132" s="54"/>
      <c r="B132" s="81"/>
      <c r="C132" s="27"/>
      <c r="D132" s="81"/>
      <c r="E132" s="81"/>
      <c r="F132" s="82"/>
      <c r="G132" s="81"/>
      <c r="H132" s="387" t="s">
        <v>44</v>
      </c>
      <c r="I132" s="387"/>
      <c r="J132" s="56"/>
      <c r="K132" s="387" t="s">
        <v>45</v>
      </c>
      <c r="L132" s="387"/>
      <c r="M132" s="63"/>
      <c r="N132" s="63"/>
      <c r="O132" s="63"/>
      <c r="P132" s="56"/>
      <c r="Q132" s="388"/>
      <c r="R132" s="389"/>
      <c r="S132" s="122"/>
      <c r="T132" s="389"/>
      <c r="U132" s="390"/>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c r="IW132" s="6"/>
      <c r="IX132" s="6"/>
      <c r="IY132" s="6"/>
      <c r="IZ132" s="6"/>
      <c r="JA132" s="6"/>
      <c r="JB132" s="6"/>
      <c r="JC132" s="6"/>
      <c r="JD132" s="6"/>
      <c r="JE132" s="6"/>
      <c r="JF132" s="6"/>
      <c r="JG132" s="6"/>
      <c r="JH132" s="6"/>
      <c r="JI132" s="6"/>
      <c r="JJ132" s="6"/>
      <c r="JK132" s="6"/>
      <c r="JL132" s="6"/>
      <c r="JM132" s="6"/>
      <c r="JN132" s="6"/>
      <c r="JO132" s="6"/>
      <c r="JP132" s="6"/>
      <c r="JQ132" s="6"/>
      <c r="JR132" s="6"/>
      <c r="JS132" s="6"/>
      <c r="JT132" s="6"/>
      <c r="JU132" s="6"/>
      <c r="JV132" s="6"/>
      <c r="JW132" s="6"/>
      <c r="JX132" s="6"/>
      <c r="JY132" s="6"/>
      <c r="JZ132" s="6"/>
      <c r="KA132" s="6"/>
    </row>
    <row r="133" spans="1:287" s="59" customFormat="1" x14ac:dyDescent="0.3">
      <c r="A133" s="54"/>
      <c r="B133" s="81"/>
      <c r="C133" s="62" t="s">
        <v>370</v>
      </c>
      <c r="D133" s="62"/>
      <c r="E133" s="62"/>
      <c r="F133" s="31"/>
      <c r="G133" s="32"/>
      <c r="H133" s="63" t="s">
        <v>29</v>
      </c>
      <c r="I133" s="63" t="s">
        <v>30</v>
      </c>
      <c r="J133" s="56"/>
      <c r="K133" s="63" t="s">
        <v>29</v>
      </c>
      <c r="L133" s="63" t="s">
        <v>30</v>
      </c>
      <c r="M133" s="63"/>
      <c r="N133" s="63"/>
      <c r="O133" s="63"/>
      <c r="P133" s="56"/>
      <c r="Q133" s="140" t="s">
        <v>380</v>
      </c>
      <c r="R133" s="176"/>
      <c r="S133" s="122"/>
      <c r="T133" s="142" t="s">
        <v>380</v>
      </c>
      <c r="U133" s="177"/>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c r="JB133" s="6"/>
      <c r="JC133" s="6"/>
      <c r="JD133" s="6"/>
      <c r="JE133" s="6"/>
      <c r="JF133" s="6"/>
      <c r="JG133" s="6"/>
      <c r="JH133" s="6"/>
      <c r="JI133" s="6"/>
      <c r="JJ133" s="6"/>
      <c r="JK133" s="6"/>
      <c r="JL133" s="6"/>
      <c r="JM133" s="6"/>
      <c r="JN133" s="6"/>
      <c r="JO133" s="6"/>
      <c r="JP133" s="6"/>
      <c r="JQ133" s="6"/>
      <c r="JR133" s="6"/>
      <c r="JS133" s="6"/>
      <c r="JT133" s="6"/>
      <c r="JU133" s="6"/>
      <c r="JV133" s="6"/>
      <c r="JW133" s="6"/>
      <c r="JX133" s="6"/>
      <c r="JY133" s="6"/>
      <c r="JZ133" s="6"/>
      <c r="KA133" s="6"/>
    </row>
    <row r="134" spans="1:287" s="59" customFormat="1" ht="15.6" x14ac:dyDescent="0.3">
      <c r="A134" s="54"/>
      <c r="B134" s="178" t="s">
        <v>141</v>
      </c>
      <c r="C134" s="87" t="s">
        <v>137</v>
      </c>
      <c r="D134" s="88"/>
      <c r="E134" s="88"/>
      <c r="F134" s="89"/>
      <c r="G134" s="86"/>
      <c r="H134" s="40">
        <v>0</v>
      </c>
      <c r="I134" s="40">
        <v>0</v>
      </c>
      <c r="J134" s="56"/>
      <c r="K134" s="40">
        <v>0</v>
      </c>
      <c r="L134" s="40">
        <v>0</v>
      </c>
      <c r="M134" s="63"/>
      <c r="N134" s="63"/>
      <c r="O134" s="63"/>
      <c r="P134" s="56"/>
      <c r="Q134" s="72" t="s">
        <v>142</v>
      </c>
      <c r="R134" s="73">
        <f>H139+I139+K139+L139</f>
        <v>0</v>
      </c>
      <c r="S134" s="122"/>
      <c r="T134" s="79" t="s">
        <v>143</v>
      </c>
      <c r="U134" s="179" t="e">
        <f>R134/(R79+U79-H85-K85)/1000</f>
        <v>#DIV/0!</v>
      </c>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c r="JB134" s="6"/>
      <c r="JC134" s="6"/>
      <c r="JD134" s="6"/>
      <c r="JE134" s="6"/>
      <c r="JF134" s="6"/>
      <c r="JG134" s="6"/>
      <c r="JH134" s="6"/>
      <c r="JI134" s="6"/>
      <c r="JJ134" s="6"/>
      <c r="JK134" s="6"/>
      <c r="JL134" s="6"/>
      <c r="JM134" s="6"/>
      <c r="JN134" s="6"/>
      <c r="JO134" s="6"/>
      <c r="JP134" s="6"/>
      <c r="JQ134" s="6"/>
      <c r="JR134" s="6"/>
      <c r="JS134" s="6"/>
      <c r="JT134" s="6"/>
      <c r="JU134" s="6"/>
      <c r="JV134" s="6"/>
      <c r="JW134" s="6"/>
      <c r="JX134" s="6"/>
      <c r="JY134" s="6"/>
      <c r="JZ134" s="6"/>
      <c r="KA134" s="6"/>
    </row>
    <row r="135" spans="1:287" s="59" customFormat="1" ht="15.6" x14ac:dyDescent="0.3">
      <c r="A135" s="54"/>
      <c r="B135" s="178" t="s">
        <v>144</v>
      </c>
      <c r="C135" s="87" t="s">
        <v>139</v>
      </c>
      <c r="D135" s="88"/>
      <c r="E135" s="88"/>
      <c r="F135" s="89"/>
      <c r="G135" s="86"/>
      <c r="H135" s="40">
        <v>0</v>
      </c>
      <c r="I135" s="40">
        <v>0</v>
      </c>
      <c r="J135" s="56"/>
      <c r="K135" s="40">
        <v>0</v>
      </c>
      <c r="L135" s="40">
        <v>0</v>
      </c>
      <c r="M135" s="63"/>
      <c r="N135" s="63"/>
      <c r="O135" s="63"/>
      <c r="P135" s="56"/>
      <c r="Q135" s="72" t="s">
        <v>145</v>
      </c>
      <c r="R135" s="73">
        <f>H140+K140</f>
        <v>0</v>
      </c>
      <c r="S135" s="122"/>
      <c r="T135" s="79" t="s">
        <v>146</v>
      </c>
      <c r="U135" s="179" t="e">
        <f>R135/(R80+U80)/1000</f>
        <v>#DIV/0!</v>
      </c>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c r="IW135" s="6"/>
      <c r="IX135" s="6"/>
      <c r="IY135" s="6"/>
      <c r="IZ135" s="6"/>
      <c r="JA135" s="6"/>
      <c r="JB135" s="6"/>
      <c r="JC135" s="6"/>
      <c r="JD135" s="6"/>
      <c r="JE135" s="6"/>
      <c r="JF135" s="6"/>
      <c r="JG135" s="6"/>
      <c r="JH135" s="6"/>
      <c r="JI135" s="6"/>
      <c r="JJ135" s="6"/>
      <c r="JK135" s="6"/>
      <c r="JL135" s="6"/>
      <c r="JM135" s="6"/>
      <c r="JN135" s="6"/>
      <c r="JO135" s="6"/>
      <c r="JP135" s="6"/>
      <c r="JQ135" s="6"/>
      <c r="JR135" s="6"/>
      <c r="JS135" s="6"/>
      <c r="JT135" s="6"/>
      <c r="JU135" s="6"/>
      <c r="JV135" s="6"/>
      <c r="JW135" s="6"/>
      <c r="JX135" s="6"/>
      <c r="JY135" s="6"/>
      <c r="JZ135" s="6"/>
      <c r="KA135" s="6"/>
    </row>
    <row r="136" spans="1:287" x14ac:dyDescent="0.3">
      <c r="A136" s="180"/>
      <c r="B136" s="146"/>
      <c r="C136" s="146"/>
      <c r="D136" s="146"/>
      <c r="E136" s="146"/>
      <c r="F136" s="146"/>
      <c r="G136" s="146"/>
      <c r="H136" s="146"/>
      <c r="I136" s="146"/>
      <c r="J136" s="56"/>
      <c r="K136" s="146"/>
      <c r="L136" s="146"/>
      <c r="M136" s="146"/>
      <c r="N136" s="146"/>
      <c r="O136" s="146"/>
      <c r="P136" s="181"/>
      <c r="Q136" s="182"/>
      <c r="R136" s="147"/>
      <c r="S136" s="147"/>
      <c r="T136" s="118"/>
      <c r="U136" s="179"/>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c r="IW136" s="6"/>
      <c r="IX136" s="6"/>
      <c r="IY136" s="6"/>
      <c r="IZ136" s="6"/>
      <c r="JA136" s="6"/>
      <c r="JB136" s="6"/>
      <c r="JC136" s="6"/>
      <c r="JD136" s="6"/>
      <c r="JE136" s="6"/>
      <c r="JF136" s="6"/>
      <c r="JG136" s="6"/>
      <c r="JH136" s="6"/>
      <c r="JI136" s="6"/>
      <c r="JJ136" s="6"/>
      <c r="JK136" s="6"/>
      <c r="JL136" s="6"/>
      <c r="JM136" s="6"/>
      <c r="JN136" s="6"/>
      <c r="JO136" s="6"/>
      <c r="JP136" s="6"/>
      <c r="JQ136" s="6"/>
      <c r="JR136" s="6"/>
      <c r="JS136" s="6"/>
      <c r="JT136" s="6"/>
      <c r="JU136" s="6"/>
      <c r="JV136" s="6"/>
      <c r="JW136" s="6"/>
      <c r="JX136" s="6"/>
      <c r="JY136" s="6"/>
      <c r="JZ136" s="6"/>
      <c r="KA136" s="6"/>
    </row>
    <row r="137" spans="1:287" ht="16.2" x14ac:dyDescent="0.3">
      <c r="A137" s="54"/>
      <c r="B137" s="81"/>
      <c r="C137" s="81"/>
      <c r="D137" s="81"/>
      <c r="E137" s="81"/>
      <c r="F137" s="82"/>
      <c r="G137" s="81"/>
      <c r="H137" s="387" t="s">
        <v>44</v>
      </c>
      <c r="I137" s="387"/>
      <c r="J137" s="56"/>
      <c r="K137" s="387" t="s">
        <v>45</v>
      </c>
      <c r="L137" s="387"/>
      <c r="M137" s="63"/>
      <c r="N137" s="63"/>
      <c r="O137" s="63"/>
      <c r="P137" s="56"/>
      <c r="Q137" s="140" t="s">
        <v>381</v>
      </c>
      <c r="R137" s="176"/>
      <c r="S137" s="122"/>
      <c r="T137" s="142" t="s">
        <v>381</v>
      </c>
      <c r="U137" s="179"/>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c r="IW137" s="6"/>
      <c r="IX137" s="6"/>
      <c r="IY137" s="6"/>
      <c r="IZ137" s="6"/>
      <c r="JA137" s="6"/>
      <c r="JB137" s="6"/>
      <c r="JC137" s="6"/>
      <c r="JD137" s="6"/>
      <c r="JE137" s="6"/>
      <c r="JF137" s="6"/>
      <c r="JG137" s="6"/>
      <c r="JH137" s="6"/>
      <c r="JI137" s="6"/>
      <c r="JJ137" s="6"/>
      <c r="JK137" s="6"/>
      <c r="JL137" s="6"/>
      <c r="JM137" s="6"/>
      <c r="JN137" s="6"/>
      <c r="JO137" s="6"/>
      <c r="JP137" s="6"/>
      <c r="JQ137" s="6"/>
      <c r="JR137" s="6"/>
      <c r="JS137" s="6"/>
      <c r="JT137" s="6"/>
      <c r="JU137" s="6"/>
      <c r="JV137" s="6"/>
      <c r="JW137" s="6"/>
      <c r="JX137" s="6"/>
      <c r="JY137" s="6"/>
      <c r="JZ137" s="6"/>
      <c r="KA137" s="6"/>
    </row>
    <row r="138" spans="1:287" s="59" customFormat="1" ht="16.2" x14ac:dyDescent="0.3">
      <c r="A138" s="162" t="s">
        <v>147</v>
      </c>
      <c r="B138" s="27"/>
      <c r="C138" s="62" t="s">
        <v>359</v>
      </c>
      <c r="D138" s="62"/>
      <c r="E138" s="62"/>
      <c r="F138" s="31"/>
      <c r="G138" s="183"/>
      <c r="H138" s="126" t="s">
        <v>148</v>
      </c>
      <c r="I138" s="126" t="s">
        <v>149</v>
      </c>
      <c r="J138" s="56"/>
      <c r="K138" s="126" t="s">
        <v>148</v>
      </c>
      <c r="L138" s="126" t="s">
        <v>149</v>
      </c>
      <c r="M138" s="63"/>
      <c r="N138" s="63"/>
      <c r="O138" s="63"/>
      <c r="P138" s="56"/>
      <c r="Q138" s="72" t="s">
        <v>142</v>
      </c>
      <c r="R138" s="73">
        <f>H144+I144+K144+L144</f>
        <v>0</v>
      </c>
      <c r="S138" s="122"/>
      <c r="T138" s="79" t="s">
        <v>143</v>
      </c>
      <c r="U138" s="179" t="e">
        <f>R138/(R83+U83-H92-K92)/1000</f>
        <v>#DIV/0!</v>
      </c>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c r="IW138" s="6"/>
      <c r="IX138" s="6"/>
      <c r="IY138" s="6"/>
      <c r="IZ138" s="6"/>
      <c r="JA138" s="6"/>
      <c r="JB138" s="6"/>
      <c r="JC138" s="6"/>
      <c r="JD138" s="6"/>
      <c r="JE138" s="6"/>
      <c r="JF138" s="6"/>
      <c r="JG138" s="6"/>
      <c r="JH138" s="6"/>
      <c r="JI138" s="6"/>
      <c r="JJ138" s="6"/>
      <c r="JK138" s="6"/>
      <c r="JL138" s="6"/>
      <c r="JM138" s="6"/>
      <c r="JN138" s="6"/>
      <c r="JO138" s="6"/>
      <c r="JP138" s="6"/>
      <c r="JQ138" s="6"/>
      <c r="JR138" s="6"/>
      <c r="JS138" s="6"/>
      <c r="JT138" s="6"/>
      <c r="JU138" s="6"/>
      <c r="JV138" s="6"/>
      <c r="JW138" s="6"/>
      <c r="JX138" s="6"/>
      <c r="JY138" s="6"/>
      <c r="JZ138" s="6"/>
      <c r="KA138" s="6"/>
    </row>
    <row r="139" spans="1:287" s="59" customFormat="1" ht="15.6" x14ac:dyDescent="0.3">
      <c r="A139" s="162"/>
      <c r="B139" s="27" t="s">
        <v>150</v>
      </c>
      <c r="C139" s="87" t="s">
        <v>151</v>
      </c>
      <c r="D139" s="88"/>
      <c r="E139" s="88"/>
      <c r="F139" s="89"/>
      <c r="G139" s="86"/>
      <c r="H139" s="40">
        <v>0</v>
      </c>
      <c r="I139" s="40">
        <v>0</v>
      </c>
      <c r="J139" s="56"/>
      <c r="K139" s="40">
        <v>0</v>
      </c>
      <c r="L139" s="40">
        <v>0</v>
      </c>
      <c r="M139" s="63"/>
      <c r="N139" s="63"/>
      <c r="O139" s="63"/>
      <c r="P139" s="56"/>
      <c r="Q139" s="72" t="s">
        <v>145</v>
      </c>
      <c r="R139" s="73">
        <f>H145+K145</f>
        <v>0</v>
      </c>
      <c r="S139" s="122"/>
      <c r="T139" s="79" t="s">
        <v>146</v>
      </c>
      <c r="U139" s="179" t="e">
        <f>R139/(R84+U84)/1000</f>
        <v>#DIV/0!</v>
      </c>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c r="IW139" s="6"/>
      <c r="IX139" s="6"/>
      <c r="IY139" s="6"/>
      <c r="IZ139" s="6"/>
      <c r="JA139" s="6"/>
      <c r="JB139" s="6"/>
      <c r="JC139" s="6"/>
      <c r="JD139" s="6"/>
      <c r="JE139" s="6"/>
      <c r="JF139" s="6"/>
      <c r="JG139" s="6"/>
      <c r="JH139" s="6"/>
      <c r="JI139" s="6"/>
      <c r="JJ139" s="6"/>
      <c r="JK139" s="6"/>
      <c r="JL139" s="6"/>
      <c r="JM139" s="6"/>
      <c r="JN139" s="6"/>
      <c r="JO139" s="6"/>
      <c r="JP139" s="6"/>
      <c r="JQ139" s="6"/>
      <c r="JR139" s="6"/>
      <c r="JS139" s="6"/>
      <c r="JT139" s="6"/>
      <c r="JU139" s="6"/>
      <c r="JV139" s="6"/>
      <c r="JW139" s="6"/>
      <c r="JX139" s="6"/>
      <c r="JY139" s="6"/>
      <c r="JZ139" s="6"/>
      <c r="KA139" s="6"/>
    </row>
    <row r="140" spans="1:287" s="59" customFormat="1" ht="15.6" x14ac:dyDescent="0.3">
      <c r="A140" s="162"/>
      <c r="B140" s="27" t="s">
        <v>152</v>
      </c>
      <c r="C140" s="87" t="s">
        <v>153</v>
      </c>
      <c r="D140" s="88"/>
      <c r="E140" s="88"/>
      <c r="F140" s="89"/>
      <c r="G140" s="86"/>
      <c r="H140" s="40">
        <v>0</v>
      </c>
      <c r="I140" s="81"/>
      <c r="J140" s="56"/>
      <c r="K140" s="40">
        <v>0</v>
      </c>
      <c r="L140" s="81"/>
      <c r="M140" s="63"/>
      <c r="N140" s="63"/>
      <c r="O140" s="63"/>
      <c r="P140" s="56"/>
      <c r="Q140" s="400" t="s">
        <v>154</v>
      </c>
      <c r="R140" s="401"/>
      <c r="S140" s="401"/>
      <c r="T140" s="401"/>
      <c r="U140" s="402"/>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c r="JB140" s="6"/>
      <c r="JC140" s="6"/>
      <c r="JD140" s="6"/>
      <c r="JE140" s="6"/>
      <c r="JF140" s="6"/>
      <c r="JG140" s="6"/>
      <c r="JH140" s="6"/>
      <c r="JI140" s="6"/>
      <c r="JJ140" s="6"/>
      <c r="JK140" s="6"/>
      <c r="JL140" s="6"/>
      <c r="JM140" s="6"/>
      <c r="JN140" s="6"/>
      <c r="JO140" s="6"/>
      <c r="JP140" s="6"/>
      <c r="JQ140" s="6"/>
      <c r="JR140" s="6"/>
      <c r="JS140" s="6"/>
      <c r="JT140" s="6"/>
      <c r="JU140" s="6"/>
      <c r="JV140" s="6"/>
      <c r="JW140" s="6"/>
      <c r="JX140" s="6"/>
      <c r="JY140" s="6"/>
      <c r="JZ140" s="6"/>
      <c r="KA140" s="6"/>
    </row>
    <row r="141" spans="1:287" x14ac:dyDescent="0.3">
      <c r="A141" s="162"/>
      <c r="B141" s="27"/>
      <c r="C141" s="81"/>
      <c r="D141" s="81"/>
      <c r="E141" s="81"/>
      <c r="F141" s="82"/>
      <c r="G141" s="81"/>
      <c r="H141" s="81"/>
      <c r="I141" s="81"/>
      <c r="J141" s="56"/>
      <c r="K141" s="56"/>
      <c r="L141" s="56"/>
      <c r="M141" s="63"/>
      <c r="N141" s="63"/>
      <c r="O141" s="63"/>
      <c r="P141" s="56"/>
      <c r="Q141" s="388"/>
      <c r="R141" s="389"/>
      <c r="S141" s="122"/>
      <c r="T141" s="389"/>
      <c r="U141" s="390"/>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row>
    <row r="142" spans="1:287" ht="16.2" x14ac:dyDescent="0.3">
      <c r="A142" s="162"/>
      <c r="B142" s="27"/>
      <c r="C142" s="81"/>
      <c r="D142" s="81"/>
      <c r="E142" s="81"/>
      <c r="F142" s="82"/>
      <c r="G142" s="81"/>
      <c r="H142" s="387" t="s">
        <v>44</v>
      </c>
      <c r="I142" s="387"/>
      <c r="J142" s="56"/>
      <c r="K142" s="387" t="s">
        <v>45</v>
      </c>
      <c r="L142" s="387"/>
      <c r="M142" s="63"/>
      <c r="N142" s="63"/>
      <c r="O142" s="63"/>
      <c r="P142" s="56"/>
      <c r="Q142" s="120"/>
      <c r="R142" s="102"/>
      <c r="S142" s="122"/>
      <c r="T142" s="102"/>
      <c r="U142" s="184"/>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c r="JB142" s="6"/>
      <c r="JC142" s="6"/>
      <c r="JD142" s="6"/>
      <c r="JE142" s="6"/>
      <c r="JF142" s="6"/>
      <c r="JG142" s="6"/>
      <c r="JH142" s="6"/>
      <c r="JI142" s="6"/>
      <c r="JJ142" s="6"/>
      <c r="JK142" s="6"/>
      <c r="JL142" s="6"/>
      <c r="JM142" s="6"/>
      <c r="JN142" s="6"/>
      <c r="JO142" s="6"/>
      <c r="JP142" s="6"/>
      <c r="JQ142" s="6"/>
      <c r="JR142" s="6"/>
      <c r="JS142" s="6"/>
      <c r="JT142" s="6"/>
      <c r="JU142" s="6"/>
      <c r="JV142" s="6"/>
      <c r="JW142" s="6"/>
      <c r="JX142" s="6"/>
      <c r="JY142" s="6"/>
      <c r="JZ142" s="6"/>
      <c r="KA142" s="6"/>
    </row>
    <row r="143" spans="1:287" s="59" customFormat="1" ht="16.2" x14ac:dyDescent="0.3">
      <c r="A143" s="162"/>
      <c r="B143" s="81"/>
      <c r="C143" s="62" t="s">
        <v>371</v>
      </c>
      <c r="D143" s="62"/>
      <c r="E143" s="62"/>
      <c r="F143" s="31"/>
      <c r="G143" s="32"/>
      <c r="H143" s="126" t="s">
        <v>148</v>
      </c>
      <c r="I143" s="126" t="s">
        <v>149</v>
      </c>
      <c r="J143" s="56"/>
      <c r="K143" s="126" t="s">
        <v>148</v>
      </c>
      <c r="L143" s="126" t="s">
        <v>149</v>
      </c>
      <c r="M143" s="63"/>
      <c r="N143" s="63"/>
      <c r="O143" s="63"/>
      <c r="P143" s="56"/>
      <c r="Q143" s="140" t="s">
        <v>380</v>
      </c>
      <c r="R143" s="185"/>
      <c r="S143" s="185"/>
      <c r="T143" s="142" t="s">
        <v>380</v>
      </c>
      <c r="U143" s="18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c r="JC143" s="6"/>
      <c r="JD143" s="6"/>
      <c r="JE143" s="6"/>
      <c r="JF143" s="6"/>
      <c r="JG143" s="6"/>
      <c r="JH143" s="6"/>
      <c r="JI143" s="6"/>
      <c r="JJ143" s="6"/>
      <c r="JK143" s="6"/>
      <c r="JL143" s="6"/>
      <c r="JM143" s="6"/>
      <c r="JN143" s="6"/>
      <c r="JO143" s="6"/>
      <c r="JP143" s="6"/>
      <c r="JQ143" s="6"/>
      <c r="JR143" s="6"/>
      <c r="JS143" s="6"/>
      <c r="JT143" s="6"/>
      <c r="JU143" s="6"/>
      <c r="JV143" s="6"/>
      <c r="JW143" s="6"/>
      <c r="JX143" s="6"/>
      <c r="JY143" s="6"/>
      <c r="JZ143" s="6"/>
      <c r="KA143" s="6"/>
    </row>
    <row r="144" spans="1:287" s="59" customFormat="1" ht="15.6" x14ac:dyDescent="0.3">
      <c r="A144" s="162"/>
      <c r="B144" s="81" t="s">
        <v>155</v>
      </c>
      <c r="C144" s="87" t="s">
        <v>151</v>
      </c>
      <c r="D144" s="88"/>
      <c r="E144" s="88"/>
      <c r="F144" s="89"/>
      <c r="G144" s="86"/>
      <c r="H144" s="40">
        <v>0</v>
      </c>
      <c r="I144" s="40">
        <v>0</v>
      </c>
      <c r="J144" s="56"/>
      <c r="K144" s="40">
        <v>0</v>
      </c>
      <c r="L144" s="40">
        <v>0</v>
      </c>
      <c r="M144" s="63"/>
      <c r="N144" s="63"/>
      <c r="O144" s="63"/>
      <c r="P144" s="56"/>
      <c r="Q144" s="187" t="s">
        <v>156</v>
      </c>
      <c r="R144" s="188">
        <f>H149+I149+K149+L149</f>
        <v>0</v>
      </c>
      <c r="S144" s="118"/>
      <c r="T144" s="189" t="s">
        <v>157</v>
      </c>
      <c r="U144" s="179" t="e">
        <f>R144/(R89+U89-H99-K99)/1000</f>
        <v>#DIV/0!</v>
      </c>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c r="JC144" s="6"/>
      <c r="JD144" s="6"/>
      <c r="JE144" s="6"/>
      <c r="JF144" s="6"/>
      <c r="JG144" s="6"/>
      <c r="JH144" s="6"/>
      <c r="JI144" s="6"/>
      <c r="JJ144" s="6"/>
      <c r="JK144" s="6"/>
      <c r="JL144" s="6"/>
      <c r="JM144" s="6"/>
      <c r="JN144" s="6"/>
      <c r="JO144" s="6"/>
      <c r="JP144" s="6"/>
      <c r="JQ144" s="6"/>
      <c r="JR144" s="6"/>
      <c r="JS144" s="6"/>
      <c r="JT144" s="6"/>
      <c r="JU144" s="6"/>
      <c r="JV144" s="6"/>
      <c r="JW144" s="6"/>
      <c r="JX144" s="6"/>
      <c r="JY144" s="6"/>
      <c r="JZ144" s="6"/>
      <c r="KA144" s="6"/>
    </row>
    <row r="145" spans="1:287" s="59" customFormat="1" ht="15.6" x14ac:dyDescent="0.3">
      <c r="A145" s="162"/>
      <c r="B145" s="81" t="s">
        <v>158</v>
      </c>
      <c r="C145" s="87" t="s">
        <v>153</v>
      </c>
      <c r="D145" s="88"/>
      <c r="E145" s="88"/>
      <c r="F145" s="89"/>
      <c r="G145" s="86"/>
      <c r="H145" s="40">
        <v>0</v>
      </c>
      <c r="I145" s="81"/>
      <c r="J145" s="56"/>
      <c r="K145" s="40">
        <v>0</v>
      </c>
      <c r="L145" s="81"/>
      <c r="M145" s="63"/>
      <c r="N145" s="63"/>
      <c r="O145" s="63"/>
      <c r="P145" s="56"/>
      <c r="Q145" s="123" t="s">
        <v>159</v>
      </c>
      <c r="R145" s="188">
        <f>H150+K150</f>
        <v>0</v>
      </c>
      <c r="S145" s="190"/>
      <c r="T145" s="75" t="s">
        <v>160</v>
      </c>
      <c r="U145" s="179" t="e">
        <f>R145/(R90+U90)/1000</f>
        <v>#DIV/0!</v>
      </c>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c r="JB145" s="6"/>
      <c r="JC145" s="6"/>
      <c r="JD145" s="6"/>
      <c r="JE145" s="6"/>
      <c r="JF145" s="6"/>
      <c r="JG145" s="6"/>
      <c r="JH145" s="6"/>
      <c r="JI145" s="6"/>
      <c r="JJ145" s="6"/>
      <c r="JK145" s="6"/>
      <c r="JL145" s="6"/>
      <c r="JM145" s="6"/>
      <c r="JN145" s="6"/>
      <c r="JO145" s="6"/>
      <c r="JP145" s="6"/>
      <c r="JQ145" s="6"/>
      <c r="JR145" s="6"/>
      <c r="JS145" s="6"/>
      <c r="JT145" s="6"/>
      <c r="JU145" s="6"/>
      <c r="JV145" s="6"/>
      <c r="JW145" s="6"/>
      <c r="JX145" s="6"/>
      <c r="JY145" s="6"/>
      <c r="JZ145" s="6"/>
      <c r="KA145" s="6"/>
    </row>
    <row r="146" spans="1:287" x14ac:dyDescent="0.3">
      <c r="A146" s="162"/>
      <c r="B146" s="81"/>
      <c r="C146" s="81"/>
      <c r="D146" s="81"/>
      <c r="E146" s="81"/>
      <c r="F146" s="82"/>
      <c r="G146" s="81"/>
      <c r="H146" s="81"/>
      <c r="I146" s="81"/>
      <c r="J146" s="56"/>
      <c r="K146" s="81"/>
      <c r="L146" s="81"/>
      <c r="M146" s="63"/>
      <c r="N146" s="63"/>
      <c r="O146" s="63"/>
      <c r="P146" s="56"/>
      <c r="Q146" s="123"/>
      <c r="R146" s="188"/>
      <c r="S146" s="190"/>
      <c r="T146" s="124"/>
      <c r="U146" s="179"/>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c r="JC146" s="6"/>
      <c r="JD146" s="6"/>
      <c r="JE146" s="6"/>
      <c r="JF146" s="6"/>
      <c r="JG146" s="6"/>
      <c r="JH146" s="6"/>
      <c r="JI146" s="6"/>
      <c r="JJ146" s="6"/>
      <c r="JK146" s="6"/>
      <c r="JL146" s="6"/>
      <c r="JM146" s="6"/>
      <c r="JN146" s="6"/>
      <c r="JO146" s="6"/>
      <c r="JP146" s="6"/>
      <c r="JQ146" s="6"/>
      <c r="JR146" s="6"/>
      <c r="JS146" s="6"/>
      <c r="JT146" s="6"/>
      <c r="JU146" s="6"/>
      <c r="JV146" s="6"/>
      <c r="JW146" s="6"/>
      <c r="JX146" s="6"/>
      <c r="JY146" s="6"/>
      <c r="JZ146" s="6"/>
      <c r="KA146" s="6"/>
    </row>
    <row r="147" spans="1:287" ht="16.2" x14ac:dyDescent="0.3">
      <c r="A147" s="162"/>
      <c r="B147" s="81"/>
      <c r="C147" s="81"/>
      <c r="D147" s="81"/>
      <c r="E147" s="81"/>
      <c r="F147" s="82"/>
      <c r="G147" s="81"/>
      <c r="H147" s="412" t="s">
        <v>350</v>
      </c>
      <c r="I147" s="412"/>
      <c r="J147" s="56"/>
      <c r="K147" s="387" t="s">
        <v>45</v>
      </c>
      <c r="L147" s="387"/>
      <c r="M147" s="63"/>
      <c r="N147" s="63"/>
      <c r="O147" s="63"/>
      <c r="P147" s="56"/>
      <c r="Q147" s="140" t="s">
        <v>381</v>
      </c>
      <c r="R147" s="188"/>
      <c r="S147" s="122"/>
      <c r="T147" s="142" t="s">
        <v>381</v>
      </c>
      <c r="U147" s="179"/>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c r="JB147" s="6"/>
      <c r="JC147" s="6"/>
      <c r="JD147" s="6"/>
      <c r="JE147" s="6"/>
      <c r="JF147" s="6"/>
      <c r="JG147" s="6"/>
      <c r="JH147" s="6"/>
      <c r="JI147" s="6"/>
      <c r="JJ147" s="6"/>
      <c r="JK147" s="6"/>
      <c r="JL147" s="6"/>
      <c r="JM147" s="6"/>
      <c r="JN147" s="6"/>
      <c r="JO147" s="6"/>
      <c r="JP147" s="6"/>
      <c r="JQ147" s="6"/>
      <c r="JR147" s="6"/>
      <c r="JS147" s="6"/>
      <c r="JT147" s="6"/>
      <c r="JU147" s="6"/>
      <c r="JV147" s="6"/>
      <c r="JW147" s="6"/>
      <c r="JX147" s="6"/>
      <c r="JY147" s="6"/>
      <c r="JZ147" s="6"/>
      <c r="KA147" s="6"/>
    </row>
    <row r="148" spans="1:287" s="59" customFormat="1" x14ac:dyDescent="0.3">
      <c r="A148" s="162" t="s">
        <v>161</v>
      </c>
      <c r="B148" s="27"/>
      <c r="C148" s="62" t="s">
        <v>360</v>
      </c>
      <c r="D148" s="62"/>
      <c r="E148" s="62"/>
      <c r="F148" s="31"/>
      <c r="G148" s="32"/>
      <c r="H148" s="63" t="s">
        <v>162</v>
      </c>
      <c r="I148" s="191" t="s">
        <v>163</v>
      </c>
      <c r="J148" s="56"/>
      <c r="K148" s="63" t="s">
        <v>162</v>
      </c>
      <c r="L148" s="191" t="s">
        <v>163</v>
      </c>
      <c r="M148" s="63"/>
      <c r="N148" s="63"/>
      <c r="O148" s="63"/>
      <c r="P148" s="56"/>
      <c r="Q148" s="192" t="s">
        <v>156</v>
      </c>
      <c r="R148" s="188">
        <f>H154+I154+K154+L154</f>
        <v>0</v>
      </c>
      <c r="S148" s="122"/>
      <c r="T148" s="193" t="s">
        <v>157</v>
      </c>
      <c r="U148" s="194" t="e">
        <f>R148/(R93+U93-H106-K106)/1000</f>
        <v>#DIV/0!</v>
      </c>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c r="IW148" s="6"/>
      <c r="IX148" s="6"/>
      <c r="IY148" s="6"/>
      <c r="IZ148" s="6"/>
      <c r="JA148" s="6"/>
      <c r="JB148" s="6"/>
      <c r="JC148" s="6"/>
      <c r="JD148" s="6"/>
      <c r="JE148" s="6"/>
      <c r="JF148" s="6"/>
      <c r="JG148" s="6"/>
      <c r="JH148" s="6"/>
      <c r="JI148" s="6"/>
      <c r="JJ148" s="6"/>
      <c r="JK148" s="6"/>
      <c r="JL148" s="6"/>
      <c r="JM148" s="6"/>
      <c r="JN148" s="6"/>
      <c r="JO148" s="6"/>
      <c r="JP148" s="6"/>
      <c r="JQ148" s="6"/>
      <c r="JR148" s="6"/>
      <c r="JS148" s="6"/>
      <c r="JT148" s="6"/>
      <c r="JU148" s="6"/>
      <c r="JV148" s="6"/>
      <c r="JW148" s="6"/>
      <c r="JX148" s="6"/>
      <c r="JY148" s="6"/>
      <c r="JZ148" s="6"/>
      <c r="KA148" s="6"/>
    </row>
    <row r="149" spans="1:287" s="59" customFormat="1" ht="16.2" thickBot="1" x14ac:dyDescent="0.35">
      <c r="A149" s="54"/>
      <c r="B149" s="27" t="s">
        <v>164</v>
      </c>
      <c r="C149" s="87" t="s">
        <v>165</v>
      </c>
      <c r="D149" s="88"/>
      <c r="E149" s="88"/>
      <c r="F149" s="89"/>
      <c r="G149" s="86"/>
      <c r="H149" s="40">
        <v>0</v>
      </c>
      <c r="I149" s="40">
        <v>0</v>
      </c>
      <c r="J149" s="56"/>
      <c r="K149" s="40">
        <v>0</v>
      </c>
      <c r="L149" s="40">
        <v>0</v>
      </c>
      <c r="M149" s="63"/>
      <c r="N149" s="63"/>
      <c r="O149" s="63"/>
      <c r="P149" s="56"/>
      <c r="Q149" s="123" t="s">
        <v>159</v>
      </c>
      <c r="R149" s="188">
        <f>H155+K155</f>
        <v>0</v>
      </c>
      <c r="S149" s="190"/>
      <c r="T149" s="124" t="s">
        <v>160</v>
      </c>
      <c r="U149" s="179" t="e">
        <f>R149/(R94+U94)/1000</f>
        <v>#DIV/0!</v>
      </c>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6"/>
      <c r="IX149" s="6"/>
      <c r="IY149" s="6"/>
      <c r="IZ149" s="6"/>
      <c r="JA149" s="6"/>
      <c r="JB149" s="6"/>
      <c r="JC149" s="6"/>
      <c r="JD149" s="6"/>
      <c r="JE149" s="6"/>
      <c r="JF149" s="6"/>
      <c r="JG149" s="6"/>
      <c r="JH149" s="6"/>
      <c r="JI149" s="6"/>
      <c r="JJ149" s="6"/>
      <c r="JK149" s="6"/>
      <c r="JL149" s="6"/>
      <c r="JM149" s="6"/>
      <c r="JN149" s="6"/>
      <c r="JO149" s="6"/>
      <c r="JP149" s="6"/>
      <c r="JQ149" s="6"/>
      <c r="JR149" s="6"/>
      <c r="JS149" s="6"/>
      <c r="JT149" s="6"/>
      <c r="JU149" s="6"/>
      <c r="JV149" s="6"/>
      <c r="JW149" s="6"/>
      <c r="JX149" s="6"/>
      <c r="JY149" s="6"/>
      <c r="JZ149" s="6"/>
      <c r="KA149" s="6"/>
    </row>
    <row r="150" spans="1:287" s="59" customFormat="1" ht="15" customHeight="1" x14ac:dyDescent="0.3">
      <c r="A150" s="54"/>
      <c r="B150" s="27" t="s">
        <v>166</v>
      </c>
      <c r="C150" s="87" t="s">
        <v>167</v>
      </c>
      <c r="D150" s="88"/>
      <c r="E150" s="88"/>
      <c r="F150" s="89"/>
      <c r="G150" s="86"/>
      <c r="H150" s="40">
        <v>0</v>
      </c>
      <c r="I150" s="81"/>
      <c r="J150" s="56"/>
      <c r="K150" s="40">
        <v>0</v>
      </c>
      <c r="L150" s="81"/>
      <c r="M150" s="63"/>
      <c r="N150" s="63"/>
      <c r="O150" s="63"/>
      <c r="P150" s="56"/>
      <c r="Q150" s="413" t="s">
        <v>168</v>
      </c>
      <c r="R150" s="414"/>
      <c r="S150" s="414"/>
      <c r="T150" s="414"/>
      <c r="U150" s="415"/>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I150" s="6"/>
      <c r="JJ150" s="6"/>
      <c r="JK150" s="6"/>
      <c r="JL150" s="6"/>
      <c r="JM150" s="6"/>
      <c r="JN150" s="6"/>
      <c r="JO150" s="6"/>
      <c r="JP150" s="6"/>
      <c r="JQ150" s="6"/>
      <c r="JR150" s="6"/>
      <c r="JS150" s="6"/>
      <c r="JT150" s="6"/>
      <c r="JU150" s="6"/>
      <c r="JV150" s="6"/>
      <c r="JW150" s="6"/>
      <c r="JX150" s="6"/>
      <c r="JY150" s="6"/>
      <c r="JZ150" s="6"/>
      <c r="KA150" s="6"/>
    </row>
    <row r="151" spans="1:287" ht="15" customHeight="1" x14ac:dyDescent="0.3">
      <c r="A151" s="54"/>
      <c r="B151" s="27"/>
      <c r="C151" s="81"/>
      <c r="D151" s="81"/>
      <c r="E151" s="81"/>
      <c r="F151" s="82"/>
      <c r="G151" s="81"/>
      <c r="H151" s="57"/>
      <c r="I151" s="56"/>
      <c r="J151" s="56"/>
      <c r="K151" s="57"/>
      <c r="L151" s="56"/>
      <c r="M151" s="63"/>
      <c r="N151" s="63"/>
      <c r="O151" s="63"/>
      <c r="P151" s="56"/>
      <c r="Q151" s="416"/>
      <c r="R151" s="417"/>
      <c r="S151" s="417"/>
      <c r="T151" s="417"/>
      <c r="U151" s="418"/>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c r="JB151" s="6"/>
      <c r="JC151" s="6"/>
      <c r="JD151" s="6"/>
      <c r="JE151" s="6"/>
      <c r="JF151" s="6"/>
      <c r="JG151" s="6"/>
      <c r="JH151" s="6"/>
      <c r="JI151" s="6"/>
      <c r="JJ151" s="6"/>
      <c r="JK151" s="6"/>
      <c r="JL151" s="6"/>
      <c r="JM151" s="6"/>
      <c r="JN151" s="6"/>
      <c r="JO151" s="6"/>
      <c r="JP151" s="6"/>
      <c r="JQ151" s="6"/>
      <c r="JR151" s="6"/>
      <c r="JS151" s="6"/>
      <c r="JT151" s="6"/>
      <c r="JU151" s="6"/>
      <c r="JV151" s="6"/>
      <c r="JW151" s="6"/>
      <c r="JX151" s="6"/>
      <c r="JY151" s="6"/>
      <c r="JZ151" s="6"/>
      <c r="KA151" s="6"/>
    </row>
    <row r="152" spans="1:287" ht="15.75" customHeight="1" thickBot="1" x14ac:dyDescent="0.35">
      <c r="A152" s="54"/>
      <c r="B152" s="27"/>
      <c r="C152" s="81"/>
      <c r="D152" s="81"/>
      <c r="E152" s="81"/>
      <c r="F152" s="82"/>
      <c r="G152" s="81"/>
      <c r="H152" s="412" t="s">
        <v>350</v>
      </c>
      <c r="I152" s="412"/>
      <c r="J152" s="56"/>
      <c r="K152" s="412" t="s">
        <v>351</v>
      </c>
      <c r="L152" s="412"/>
      <c r="M152" s="63"/>
      <c r="N152" s="63"/>
      <c r="O152" s="63"/>
      <c r="P152" s="56"/>
      <c r="Q152" s="419"/>
      <c r="R152" s="420"/>
      <c r="S152" s="420"/>
      <c r="T152" s="420"/>
      <c r="U152" s="421"/>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c r="JB152" s="6"/>
      <c r="JC152" s="6"/>
      <c r="JD152" s="6"/>
      <c r="JE152" s="6"/>
      <c r="JF152" s="6"/>
      <c r="JG152" s="6"/>
      <c r="JH152" s="6"/>
      <c r="JI152" s="6"/>
      <c r="JJ152" s="6"/>
      <c r="JK152" s="6"/>
      <c r="JL152" s="6"/>
      <c r="JM152" s="6"/>
      <c r="JN152" s="6"/>
      <c r="JO152" s="6"/>
      <c r="JP152" s="6"/>
      <c r="JQ152" s="6"/>
      <c r="JR152" s="6"/>
      <c r="JS152" s="6"/>
      <c r="JT152" s="6"/>
      <c r="JU152" s="6"/>
      <c r="JV152" s="6"/>
      <c r="JW152" s="6"/>
      <c r="JX152" s="6"/>
      <c r="JY152" s="6"/>
      <c r="JZ152" s="6"/>
      <c r="KA152" s="6"/>
    </row>
    <row r="153" spans="1:287" s="59" customFormat="1" x14ac:dyDescent="0.3">
      <c r="A153" s="54"/>
      <c r="B153" s="81"/>
      <c r="C153" s="62" t="s">
        <v>372</v>
      </c>
      <c r="D153" s="62"/>
      <c r="E153" s="62"/>
      <c r="F153" s="31"/>
      <c r="G153" s="32"/>
      <c r="H153" s="63" t="s">
        <v>162</v>
      </c>
      <c r="I153" s="191" t="s">
        <v>163</v>
      </c>
      <c r="J153" s="56"/>
      <c r="K153" s="63" t="s">
        <v>162</v>
      </c>
      <c r="L153" s="191" t="s">
        <v>163</v>
      </c>
      <c r="M153" s="63"/>
      <c r="N153" s="63"/>
      <c r="O153" s="63"/>
      <c r="P153" s="56"/>
      <c r="Q153" s="195"/>
      <c r="R153" s="196"/>
      <c r="S153" s="197"/>
      <c r="T153" s="197"/>
      <c r="U153" s="198"/>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c r="JB153" s="6"/>
      <c r="JC153" s="6"/>
      <c r="JD153" s="6"/>
      <c r="JE153" s="6"/>
      <c r="JF153" s="6"/>
      <c r="JG153" s="6"/>
      <c r="JH153" s="6"/>
      <c r="JI153" s="6"/>
      <c r="JJ153" s="6"/>
      <c r="JK153" s="6"/>
      <c r="JL153" s="6"/>
      <c r="JM153" s="6"/>
      <c r="JN153" s="6"/>
      <c r="JO153" s="6"/>
      <c r="JP153" s="6"/>
      <c r="JQ153" s="6"/>
      <c r="JR153" s="6"/>
      <c r="JS153" s="6"/>
      <c r="JT153" s="6"/>
      <c r="JU153" s="6"/>
      <c r="JV153" s="6"/>
      <c r="JW153" s="6"/>
      <c r="JX153" s="6"/>
      <c r="JY153" s="6"/>
      <c r="JZ153" s="6"/>
      <c r="KA153" s="6"/>
    </row>
    <row r="154" spans="1:287" s="59" customFormat="1" ht="15.6" x14ac:dyDescent="0.3">
      <c r="A154" s="54"/>
      <c r="B154" s="81" t="s">
        <v>169</v>
      </c>
      <c r="C154" s="87" t="s">
        <v>165</v>
      </c>
      <c r="D154" s="88"/>
      <c r="E154" s="88"/>
      <c r="F154" s="89"/>
      <c r="G154" s="86"/>
      <c r="H154" s="40">
        <v>0</v>
      </c>
      <c r="I154" s="40">
        <v>0</v>
      </c>
      <c r="J154" s="56"/>
      <c r="K154" s="40">
        <v>0</v>
      </c>
      <c r="L154" s="40">
        <v>0</v>
      </c>
      <c r="M154" s="63"/>
      <c r="N154" s="63"/>
      <c r="O154" s="63"/>
      <c r="P154" s="56"/>
      <c r="Q154" s="409" t="s">
        <v>170</v>
      </c>
      <c r="R154" s="410"/>
      <c r="S154" s="410"/>
      <c r="T154" s="410"/>
      <c r="U154" s="411"/>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c r="IW154" s="6"/>
      <c r="IX154" s="6"/>
      <c r="IY154" s="6"/>
      <c r="IZ154" s="6"/>
      <c r="JA154" s="6"/>
      <c r="JB154" s="6"/>
      <c r="JC154" s="6"/>
      <c r="JD154" s="6"/>
      <c r="JE154" s="6"/>
      <c r="JF154" s="6"/>
      <c r="JG154" s="6"/>
      <c r="JH154" s="6"/>
      <c r="JI154" s="6"/>
      <c r="JJ154" s="6"/>
      <c r="JK154" s="6"/>
      <c r="JL154" s="6"/>
      <c r="JM154" s="6"/>
      <c r="JN154" s="6"/>
      <c r="JO154" s="6"/>
      <c r="JP154" s="6"/>
      <c r="JQ154" s="6"/>
      <c r="JR154" s="6"/>
      <c r="JS154" s="6"/>
      <c r="JT154" s="6"/>
      <c r="JU154" s="6"/>
      <c r="JV154" s="6"/>
      <c r="JW154" s="6"/>
      <c r="JX154" s="6"/>
      <c r="JY154" s="6"/>
      <c r="JZ154" s="6"/>
      <c r="KA154" s="6"/>
    </row>
    <row r="155" spans="1:287" s="59" customFormat="1" ht="15.6" x14ac:dyDescent="0.3">
      <c r="A155" s="54"/>
      <c r="B155" s="81" t="s">
        <v>171</v>
      </c>
      <c r="C155" s="87" t="s">
        <v>167</v>
      </c>
      <c r="D155" s="88"/>
      <c r="E155" s="88"/>
      <c r="F155" s="89"/>
      <c r="G155" s="86"/>
      <c r="H155" s="40">
        <v>0</v>
      </c>
      <c r="I155" s="81"/>
      <c r="J155" s="56"/>
      <c r="K155" s="40">
        <v>0</v>
      </c>
      <c r="L155" s="81"/>
      <c r="M155" s="63"/>
      <c r="N155" s="63"/>
      <c r="O155" s="63"/>
      <c r="P155" s="56"/>
      <c r="Q155" s="199"/>
      <c r="R155" s="200"/>
      <c r="S155" s="201"/>
      <c r="T155" s="201"/>
      <c r="U155" s="202"/>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row>
    <row r="156" spans="1:287" x14ac:dyDescent="0.3">
      <c r="A156" s="150"/>
      <c r="B156" s="151"/>
      <c r="C156" s="151"/>
      <c r="D156" s="151"/>
      <c r="E156" s="151"/>
      <c r="F156" s="151"/>
      <c r="G156" s="151"/>
      <c r="H156" s="151"/>
      <c r="I156" s="151"/>
      <c r="J156" s="151"/>
      <c r="K156" s="151"/>
      <c r="L156" s="151"/>
      <c r="M156" s="151"/>
      <c r="N156" s="151"/>
      <c r="O156" s="151"/>
      <c r="P156" s="152"/>
      <c r="Q156" s="203" t="s">
        <v>380</v>
      </c>
      <c r="R156" s="204"/>
      <c r="S156" s="205"/>
      <c r="T156" s="206" t="s">
        <v>380</v>
      </c>
      <c r="U156" s="198"/>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c r="IW156" s="6"/>
      <c r="IX156" s="6"/>
      <c r="IY156" s="6"/>
      <c r="IZ156" s="6"/>
      <c r="JA156" s="6"/>
      <c r="JB156" s="6"/>
      <c r="JC156" s="6"/>
      <c r="JD156" s="6"/>
      <c r="JE156" s="6"/>
      <c r="JF156" s="6"/>
      <c r="JG156" s="6"/>
      <c r="JH156" s="6"/>
      <c r="JI156" s="6"/>
      <c r="JJ156" s="6"/>
      <c r="JK156" s="6"/>
      <c r="JL156" s="6"/>
      <c r="JM156" s="6"/>
      <c r="JN156" s="6"/>
      <c r="JO156" s="6"/>
      <c r="JP156" s="6"/>
      <c r="JQ156" s="6"/>
      <c r="JR156" s="6"/>
      <c r="JS156" s="6"/>
      <c r="JT156" s="6"/>
      <c r="JU156" s="6"/>
      <c r="JV156" s="6"/>
      <c r="JW156" s="6"/>
      <c r="JX156" s="6"/>
      <c r="JY156" s="6"/>
      <c r="JZ156" s="6"/>
      <c r="KA156" s="6"/>
    </row>
    <row r="157" spans="1:287" x14ac:dyDescent="0.3">
      <c r="A157" s="150"/>
      <c r="B157" s="151"/>
      <c r="C157" s="151"/>
      <c r="D157" s="151"/>
      <c r="E157" s="151"/>
      <c r="F157" s="151"/>
      <c r="G157" s="151"/>
      <c r="H157" s="151"/>
      <c r="I157" s="151"/>
      <c r="J157" s="151"/>
      <c r="K157" s="151"/>
      <c r="L157" s="151"/>
      <c r="M157" s="151"/>
      <c r="N157" s="151"/>
      <c r="O157" s="151"/>
      <c r="P157" s="152"/>
      <c r="Q157" s="207" t="s">
        <v>172</v>
      </c>
      <c r="R157" s="208" t="e">
        <f>K163/H163/1000</f>
        <v>#DIV/0!</v>
      </c>
      <c r="S157" s="209"/>
      <c r="T157" s="209" t="s">
        <v>173</v>
      </c>
      <c r="U157" s="210" t="e">
        <f>K163/I163/1000</f>
        <v>#DIV/0!</v>
      </c>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c r="IW157" s="6"/>
      <c r="IX157" s="6"/>
      <c r="IY157" s="6"/>
      <c r="IZ157" s="6"/>
      <c r="JA157" s="6"/>
      <c r="JB157" s="6"/>
      <c r="JC157" s="6"/>
      <c r="JD157" s="6"/>
      <c r="JE157" s="6"/>
      <c r="JF157" s="6"/>
      <c r="JG157" s="6"/>
      <c r="JH157" s="6"/>
      <c r="JI157" s="6"/>
      <c r="JJ157" s="6"/>
      <c r="JK157" s="6"/>
      <c r="JL157" s="6"/>
      <c r="JM157" s="6"/>
      <c r="JN157" s="6"/>
      <c r="JO157" s="6"/>
      <c r="JP157" s="6"/>
      <c r="JQ157" s="6"/>
      <c r="JR157" s="6"/>
      <c r="JS157" s="6"/>
      <c r="JT157" s="6"/>
      <c r="JU157" s="6"/>
      <c r="JV157" s="6"/>
      <c r="JW157" s="6"/>
      <c r="JX157" s="6"/>
      <c r="JY157" s="6"/>
      <c r="JZ157" s="6"/>
      <c r="KA157" s="6"/>
    </row>
    <row r="158" spans="1:287" ht="15.75" customHeight="1" x14ac:dyDescent="0.3">
      <c r="A158" s="422" t="s">
        <v>373</v>
      </c>
      <c r="B158" s="423"/>
      <c r="C158" s="423"/>
      <c r="D158" s="423"/>
      <c r="E158" s="423"/>
      <c r="F158" s="423"/>
      <c r="G158" s="423"/>
      <c r="H158" s="423"/>
      <c r="I158" s="423"/>
      <c r="J158" s="423"/>
      <c r="K158" s="423"/>
      <c r="L158" s="423"/>
      <c r="M158" s="423"/>
      <c r="N158" s="423"/>
      <c r="O158" s="423"/>
      <c r="P158" s="424"/>
      <c r="Q158" s="207" t="s">
        <v>174</v>
      </c>
      <c r="R158" s="208" t="e">
        <f>K167/I167/1000</f>
        <v>#DIV/0!</v>
      </c>
      <c r="S158" s="209"/>
      <c r="T158" s="209" t="s">
        <v>175</v>
      </c>
      <c r="U158" s="210" t="e">
        <f>I163/H163/1000</f>
        <v>#DIV/0!</v>
      </c>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c r="IW158" s="6"/>
      <c r="IX158" s="6"/>
      <c r="IY158" s="6"/>
      <c r="IZ158" s="6"/>
      <c r="JA158" s="6"/>
      <c r="JB158" s="6"/>
      <c r="JC158" s="6"/>
      <c r="JD158" s="6"/>
      <c r="JE158" s="6"/>
      <c r="JF158" s="6"/>
      <c r="JG158" s="6"/>
      <c r="JH158" s="6"/>
      <c r="JI158" s="6"/>
      <c r="JJ158" s="6"/>
      <c r="JK158" s="6"/>
      <c r="JL158" s="6"/>
      <c r="JM158" s="6"/>
      <c r="JN158" s="6"/>
      <c r="JO158" s="6"/>
      <c r="JP158" s="6"/>
      <c r="JQ158" s="6"/>
      <c r="JR158" s="6"/>
      <c r="JS158" s="6"/>
      <c r="JT158" s="6"/>
      <c r="JU158" s="6"/>
      <c r="JV158" s="6"/>
      <c r="JW158" s="6"/>
      <c r="JX158" s="6"/>
      <c r="JY158" s="6"/>
      <c r="JZ158" s="6"/>
      <c r="KA158" s="6"/>
    </row>
    <row r="159" spans="1:287" ht="15.6" x14ac:dyDescent="0.3">
      <c r="A159" s="48"/>
      <c r="B159" s="35"/>
      <c r="C159" s="10"/>
      <c r="D159" s="35"/>
      <c r="E159" s="35"/>
      <c r="F159" s="35"/>
      <c r="G159" s="50"/>
      <c r="H159" s="51"/>
      <c r="I159" s="51"/>
      <c r="J159" s="51"/>
      <c r="K159" s="52"/>
      <c r="L159" s="52"/>
      <c r="M159" s="52"/>
      <c r="N159" s="52"/>
      <c r="O159" s="52"/>
      <c r="P159" s="51"/>
      <c r="Q159" s="207"/>
      <c r="R159" s="208"/>
      <c r="S159" s="209"/>
      <c r="T159" s="209"/>
      <c r="U159" s="210"/>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c r="IW159" s="6"/>
      <c r="IX159" s="6"/>
      <c r="IY159" s="6"/>
      <c r="IZ159" s="6"/>
      <c r="JA159" s="6"/>
      <c r="JB159" s="6"/>
      <c r="JC159" s="6"/>
      <c r="JD159" s="6"/>
      <c r="JE159" s="6"/>
      <c r="JF159" s="6"/>
      <c r="JG159" s="6"/>
      <c r="JH159" s="6"/>
      <c r="JI159" s="6"/>
      <c r="JJ159" s="6"/>
      <c r="JK159" s="6"/>
      <c r="JL159" s="6"/>
      <c r="JM159" s="6"/>
      <c r="JN159" s="6"/>
      <c r="JO159" s="6"/>
      <c r="JP159" s="6"/>
      <c r="JQ159" s="6"/>
      <c r="JR159" s="6"/>
      <c r="JS159" s="6"/>
      <c r="JT159" s="6"/>
      <c r="JU159" s="6"/>
      <c r="JV159" s="6"/>
      <c r="JW159" s="6"/>
      <c r="JX159" s="6"/>
      <c r="JY159" s="6"/>
      <c r="JZ159" s="6"/>
      <c r="KA159" s="6"/>
    </row>
    <row r="160" spans="1:287" ht="15.6" x14ac:dyDescent="0.3">
      <c r="A160" s="48"/>
      <c r="B160" s="35"/>
      <c r="C160" s="211" t="s">
        <v>176</v>
      </c>
      <c r="D160" s="35"/>
      <c r="E160" s="35"/>
      <c r="F160" s="35"/>
      <c r="G160" s="50"/>
      <c r="H160" s="51"/>
      <c r="I160" s="51"/>
      <c r="J160" s="51"/>
      <c r="K160" s="52"/>
      <c r="L160" s="52"/>
      <c r="M160" s="52"/>
      <c r="N160" s="52"/>
      <c r="O160" s="52"/>
      <c r="P160" s="51"/>
      <c r="Q160" s="203" t="s">
        <v>177</v>
      </c>
      <c r="R160" s="208"/>
      <c r="S160" s="209"/>
      <c r="T160" s="209"/>
      <c r="U160" s="210"/>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c r="IW160" s="6"/>
      <c r="IX160" s="6"/>
      <c r="IY160" s="6"/>
      <c r="IZ160" s="6"/>
      <c r="JA160" s="6"/>
      <c r="JB160" s="6"/>
      <c r="JC160" s="6"/>
      <c r="JD160" s="6"/>
      <c r="JE160" s="6"/>
      <c r="JF160" s="6"/>
      <c r="JG160" s="6"/>
      <c r="JH160" s="6"/>
      <c r="JI160" s="6"/>
      <c r="JJ160" s="6"/>
      <c r="JK160" s="6"/>
      <c r="JL160" s="6"/>
      <c r="JM160" s="6"/>
      <c r="JN160" s="6"/>
      <c r="JO160" s="6"/>
      <c r="JP160" s="6"/>
      <c r="JQ160" s="6"/>
      <c r="JR160" s="6"/>
      <c r="JS160" s="6"/>
      <c r="JT160" s="6"/>
      <c r="JU160" s="6"/>
      <c r="JV160" s="6"/>
      <c r="JW160" s="6"/>
      <c r="JX160" s="6"/>
      <c r="JY160" s="6"/>
      <c r="JZ160" s="6"/>
      <c r="KA160" s="6"/>
    </row>
    <row r="161" spans="1:287" ht="15.6" x14ac:dyDescent="0.3">
      <c r="A161" s="48"/>
      <c r="B161" s="35"/>
      <c r="C161" s="49"/>
      <c r="D161" s="35"/>
      <c r="E161" s="35"/>
      <c r="F161" s="35"/>
      <c r="G161" s="2"/>
      <c r="H161" s="381" t="s">
        <v>178</v>
      </c>
      <c r="I161" s="381"/>
      <c r="J161" s="60"/>
      <c r="K161" s="60" t="s">
        <v>179</v>
      </c>
      <c r="L161" s="52"/>
      <c r="M161" s="52"/>
      <c r="N161" s="212" t="s">
        <v>180</v>
      </c>
      <c r="O161" s="212"/>
      <c r="P161" s="51"/>
      <c r="Q161" s="203" t="s">
        <v>381</v>
      </c>
      <c r="R161" s="213"/>
      <c r="S161" s="214"/>
      <c r="T161" s="206" t="s">
        <v>381</v>
      </c>
      <c r="U161" s="215"/>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c r="JB161" s="6"/>
      <c r="JC161" s="6"/>
      <c r="JD161" s="6"/>
      <c r="JE161" s="6"/>
      <c r="JF161" s="6"/>
      <c r="JG161" s="6"/>
      <c r="JH161" s="6"/>
      <c r="JI161" s="6"/>
      <c r="JJ161" s="6"/>
      <c r="JK161" s="6"/>
      <c r="JL161" s="6"/>
      <c r="JM161" s="6"/>
      <c r="JN161" s="6"/>
      <c r="JO161" s="6"/>
      <c r="JP161" s="6"/>
      <c r="JQ161" s="6"/>
      <c r="JR161" s="6"/>
      <c r="JS161" s="6"/>
      <c r="JT161" s="6"/>
      <c r="JU161" s="6"/>
      <c r="JV161" s="6"/>
      <c r="JW161" s="6"/>
      <c r="JX161" s="6"/>
      <c r="JY161" s="6"/>
      <c r="JZ161" s="6"/>
      <c r="KA161" s="6"/>
    </row>
    <row r="162" spans="1:287" s="59" customFormat="1" ht="16.2" x14ac:dyDescent="0.3">
      <c r="A162" s="54" t="s">
        <v>181</v>
      </c>
      <c r="B162" s="27"/>
      <c r="C162" s="62" t="s">
        <v>386</v>
      </c>
      <c r="D162" s="62"/>
      <c r="E162" s="62"/>
      <c r="F162" s="31"/>
      <c r="G162" s="27"/>
      <c r="H162" s="56" t="s">
        <v>182</v>
      </c>
      <c r="I162" s="56" t="s">
        <v>183</v>
      </c>
      <c r="J162" s="65"/>
      <c r="K162" s="216" t="s">
        <v>184</v>
      </c>
      <c r="L162" s="217"/>
      <c r="M162" s="217"/>
      <c r="N162" s="218" t="s">
        <v>185</v>
      </c>
      <c r="O162" s="63"/>
      <c r="P162" s="56"/>
      <c r="Q162" s="207" t="s">
        <v>172</v>
      </c>
      <c r="R162" s="208" t="e">
        <f>K171/H171/1000</f>
        <v>#DIV/0!</v>
      </c>
      <c r="S162" s="209"/>
      <c r="T162" s="209" t="s">
        <v>173</v>
      </c>
      <c r="U162" s="210" t="e">
        <f>K171/I171/1000</f>
        <v>#DIV/0!</v>
      </c>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c r="JB162" s="6"/>
      <c r="JC162" s="6"/>
      <c r="JD162" s="6"/>
      <c r="JE162" s="6"/>
      <c r="JF162" s="6"/>
      <c r="JG162" s="6"/>
      <c r="JH162" s="6"/>
      <c r="JI162" s="6"/>
      <c r="JJ162" s="6"/>
      <c r="JK162" s="6"/>
      <c r="JL162" s="6"/>
      <c r="JM162" s="6"/>
      <c r="JN162" s="6"/>
      <c r="JO162" s="6"/>
      <c r="JP162" s="6"/>
      <c r="JQ162" s="6"/>
      <c r="JR162" s="6"/>
      <c r="JS162" s="6"/>
      <c r="JT162" s="6"/>
      <c r="JU162" s="6"/>
      <c r="JV162" s="6"/>
      <c r="JW162" s="6"/>
      <c r="JX162" s="6"/>
      <c r="JY162" s="6"/>
      <c r="JZ162" s="6"/>
      <c r="KA162" s="6"/>
    </row>
    <row r="163" spans="1:287" x14ac:dyDescent="0.3">
      <c r="A163" s="54"/>
      <c r="B163" s="27" t="s">
        <v>186</v>
      </c>
      <c r="C163" s="88" t="s">
        <v>187</v>
      </c>
      <c r="D163" s="88"/>
      <c r="E163" s="88"/>
      <c r="F163" s="89"/>
      <c r="G163" s="219"/>
      <c r="H163" s="40">
        <v>0</v>
      </c>
      <c r="I163" s="40">
        <v>0</v>
      </c>
      <c r="J163" s="65"/>
      <c r="K163" s="40">
        <v>0</v>
      </c>
      <c r="L163" s="217"/>
      <c r="M163" s="217"/>
      <c r="N163" s="40">
        <v>0</v>
      </c>
      <c r="O163" s="63"/>
      <c r="P163" s="56"/>
      <c r="Q163" s="207" t="s">
        <v>174</v>
      </c>
      <c r="R163" s="208" t="e">
        <f>K175/I175/1000</f>
        <v>#DIV/0!</v>
      </c>
      <c r="S163" s="209"/>
      <c r="T163" s="209" t="s">
        <v>175</v>
      </c>
      <c r="U163" s="210" t="e">
        <f>I171/H171/1000</f>
        <v>#DIV/0!</v>
      </c>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c r="IW163" s="6"/>
      <c r="IX163" s="6"/>
      <c r="IY163" s="6"/>
      <c r="IZ163" s="6"/>
      <c r="JA163" s="6"/>
      <c r="JB163" s="6"/>
      <c r="JC163" s="6"/>
      <c r="JD163" s="6"/>
      <c r="JE163" s="6"/>
      <c r="JF163" s="6"/>
      <c r="JG163" s="6"/>
      <c r="JH163" s="6"/>
      <c r="JI163" s="6"/>
      <c r="JJ163" s="6"/>
      <c r="JK163" s="6"/>
      <c r="JL163" s="6"/>
      <c r="JM163" s="6"/>
      <c r="JN163" s="6"/>
      <c r="JO163" s="6"/>
      <c r="JP163" s="6"/>
      <c r="JQ163" s="6"/>
      <c r="JR163" s="6"/>
      <c r="JS163" s="6"/>
      <c r="JT163" s="6"/>
      <c r="JU163" s="6"/>
      <c r="JV163" s="6"/>
      <c r="JW163" s="6"/>
      <c r="JX163" s="6"/>
      <c r="JY163" s="6"/>
      <c r="JZ163" s="6"/>
      <c r="KA163" s="6"/>
    </row>
    <row r="164" spans="1:287" x14ac:dyDescent="0.3">
      <c r="A164" s="54"/>
      <c r="B164" s="27"/>
      <c r="C164" s="81"/>
      <c r="D164" s="82"/>
      <c r="E164" s="81"/>
      <c r="F164" s="82"/>
      <c r="G164" s="27"/>
      <c r="H164" s="57"/>
      <c r="I164" s="57"/>
      <c r="J164" s="65"/>
      <c r="K164" s="64"/>
      <c r="L164" s="217"/>
      <c r="M164" s="217"/>
      <c r="N164" s="64"/>
      <c r="O164" s="63"/>
      <c r="P164" s="56"/>
      <c r="Q164" s="425" t="s">
        <v>188</v>
      </c>
      <c r="R164" s="426"/>
      <c r="S164" s="426"/>
      <c r="T164" s="426"/>
      <c r="U164" s="427"/>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c r="IW164" s="6"/>
      <c r="IX164" s="6"/>
      <c r="IY164" s="6"/>
      <c r="IZ164" s="6"/>
      <c r="JA164" s="6"/>
      <c r="JB164" s="6"/>
      <c r="JC164" s="6"/>
      <c r="JD164" s="6"/>
      <c r="JE164" s="6"/>
      <c r="JF164" s="6"/>
      <c r="JG164" s="6"/>
      <c r="JH164" s="6"/>
      <c r="JI164" s="6"/>
      <c r="JJ164" s="6"/>
      <c r="JK164" s="6"/>
      <c r="JL164" s="6"/>
      <c r="JM164" s="6"/>
      <c r="JN164" s="6"/>
      <c r="JO164" s="6"/>
      <c r="JP164" s="6"/>
      <c r="JQ164" s="6"/>
      <c r="JR164" s="6"/>
      <c r="JS164" s="6"/>
      <c r="JT164" s="6"/>
      <c r="JU164" s="6"/>
      <c r="JV164" s="6"/>
      <c r="JW164" s="6"/>
      <c r="JX164" s="6"/>
      <c r="JY164" s="6"/>
      <c r="JZ164" s="6"/>
      <c r="KA164" s="6"/>
    </row>
    <row r="165" spans="1:287" x14ac:dyDescent="0.3">
      <c r="A165" s="54"/>
      <c r="B165" s="27"/>
      <c r="C165" s="81"/>
      <c r="D165" s="82"/>
      <c r="E165" s="81"/>
      <c r="F165" s="82"/>
      <c r="G165" s="27"/>
      <c r="H165" s="57"/>
      <c r="I165" s="220" t="s">
        <v>189</v>
      </c>
      <c r="J165" s="65"/>
      <c r="K165" s="220"/>
      <c r="L165" s="221"/>
      <c r="M165" s="221"/>
      <c r="N165" s="64"/>
      <c r="O165" s="63"/>
      <c r="P165" s="56"/>
      <c r="Q165" s="203" t="s">
        <v>380</v>
      </c>
      <c r="R165" s="222"/>
      <c r="S165" s="214"/>
      <c r="T165" s="206" t="s">
        <v>380</v>
      </c>
      <c r="U165" s="223"/>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c r="IW165" s="6"/>
      <c r="IX165" s="6"/>
      <c r="IY165" s="6"/>
      <c r="IZ165" s="6"/>
      <c r="JA165" s="6"/>
      <c r="JB165" s="6"/>
      <c r="JC165" s="6"/>
      <c r="JD165" s="6"/>
      <c r="JE165" s="6"/>
      <c r="JF165" s="6"/>
      <c r="JG165" s="6"/>
      <c r="JH165" s="6"/>
      <c r="JI165" s="6"/>
      <c r="JJ165" s="6"/>
      <c r="JK165" s="6"/>
      <c r="JL165" s="6"/>
      <c r="JM165" s="6"/>
      <c r="JN165" s="6"/>
      <c r="JO165" s="6"/>
      <c r="JP165" s="6"/>
      <c r="JQ165" s="6"/>
      <c r="JR165" s="6"/>
      <c r="JS165" s="6"/>
      <c r="JT165" s="6"/>
      <c r="JU165" s="6"/>
      <c r="JV165" s="6"/>
      <c r="JW165" s="6"/>
      <c r="JX165" s="6"/>
      <c r="JY165" s="6"/>
      <c r="JZ165" s="6"/>
      <c r="KA165" s="6"/>
    </row>
    <row r="166" spans="1:287" ht="15.6" x14ac:dyDescent="0.3">
      <c r="A166" s="54"/>
      <c r="B166" s="27"/>
      <c r="C166" s="224"/>
      <c r="D166" s="225"/>
      <c r="E166" s="226"/>
      <c r="F166" s="225"/>
      <c r="G166" s="27"/>
      <c r="H166" s="57"/>
      <c r="I166" s="218" t="s">
        <v>190</v>
      </c>
      <c r="J166" s="65"/>
      <c r="K166" s="227" t="s">
        <v>191</v>
      </c>
      <c r="L166" s="65"/>
      <c r="M166" s="65"/>
      <c r="N166" s="64"/>
      <c r="O166" s="63"/>
      <c r="P166" s="56"/>
      <c r="Q166" s="228" t="s">
        <v>192</v>
      </c>
      <c r="R166" s="229" t="e">
        <f>K178/I178/1000</f>
        <v>#DIV/0!</v>
      </c>
      <c r="S166" s="230"/>
      <c r="T166" s="231" t="s">
        <v>146</v>
      </c>
      <c r="U166" s="232" t="e">
        <f>K182/I182/1000</f>
        <v>#DIV/0!</v>
      </c>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c r="IW166" s="6"/>
      <c r="IX166" s="6"/>
      <c r="IY166" s="6"/>
      <c r="IZ166" s="6"/>
      <c r="JA166" s="6"/>
      <c r="JB166" s="6"/>
      <c r="JC166" s="6"/>
      <c r="JD166" s="6"/>
      <c r="JE166" s="6"/>
      <c r="JF166" s="6"/>
      <c r="JG166" s="6"/>
      <c r="JH166" s="6"/>
      <c r="JI166" s="6"/>
      <c r="JJ166" s="6"/>
      <c r="JK166" s="6"/>
      <c r="JL166" s="6"/>
      <c r="JM166" s="6"/>
      <c r="JN166" s="6"/>
      <c r="JO166" s="6"/>
      <c r="JP166" s="6"/>
      <c r="JQ166" s="6"/>
      <c r="JR166" s="6"/>
      <c r="JS166" s="6"/>
      <c r="JT166" s="6"/>
      <c r="JU166" s="6"/>
      <c r="JV166" s="6"/>
      <c r="JW166" s="6"/>
      <c r="JX166" s="6"/>
      <c r="JY166" s="6"/>
      <c r="JZ166" s="6"/>
      <c r="KA166" s="6"/>
    </row>
    <row r="167" spans="1:287" x14ac:dyDescent="0.3">
      <c r="A167" s="54"/>
      <c r="B167" s="27" t="s">
        <v>193</v>
      </c>
      <c r="C167" s="88" t="s">
        <v>194</v>
      </c>
      <c r="D167" s="88"/>
      <c r="E167" s="88"/>
      <c r="F167" s="89"/>
      <c r="G167" s="219"/>
      <c r="H167" s="219"/>
      <c r="I167" s="40">
        <v>0</v>
      </c>
      <c r="J167" s="65"/>
      <c r="K167" s="40">
        <v>0</v>
      </c>
      <c r="L167" s="65"/>
      <c r="M167" s="65"/>
      <c r="N167" s="64"/>
      <c r="O167" s="63"/>
      <c r="P167" s="56"/>
      <c r="Q167" s="233"/>
      <c r="R167" s="230"/>
      <c r="S167" s="230"/>
      <c r="T167" s="230"/>
      <c r="U167" s="234"/>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c r="IW167" s="6"/>
      <c r="IX167" s="6"/>
      <c r="IY167" s="6"/>
      <c r="IZ167" s="6"/>
      <c r="JA167" s="6"/>
      <c r="JB167" s="6"/>
      <c r="JC167" s="6"/>
      <c r="JD167" s="6"/>
      <c r="JE167" s="6"/>
      <c r="JF167" s="6"/>
      <c r="JG167" s="6"/>
      <c r="JH167" s="6"/>
      <c r="JI167" s="6"/>
      <c r="JJ167" s="6"/>
      <c r="JK167" s="6"/>
      <c r="JL167" s="6"/>
      <c r="JM167" s="6"/>
      <c r="JN167" s="6"/>
      <c r="JO167" s="6"/>
      <c r="JP167" s="6"/>
      <c r="JQ167" s="6"/>
      <c r="JR167" s="6"/>
      <c r="JS167" s="6"/>
      <c r="JT167" s="6"/>
      <c r="JU167" s="6"/>
      <c r="JV167" s="6"/>
      <c r="JW167" s="6"/>
      <c r="JX167" s="6"/>
      <c r="JY167" s="6"/>
      <c r="JZ167" s="6"/>
      <c r="KA167" s="6"/>
    </row>
    <row r="168" spans="1:287" x14ac:dyDescent="0.3">
      <c r="A168" s="54"/>
      <c r="B168" s="81"/>
      <c r="C168" s="27"/>
      <c r="D168" s="81"/>
      <c r="E168" s="81"/>
      <c r="F168" s="82"/>
      <c r="G168" s="81"/>
      <c r="H168" s="56"/>
      <c r="I168" s="56"/>
      <c r="J168" s="58"/>
      <c r="K168" s="56"/>
      <c r="L168" s="56"/>
      <c r="M168" s="56"/>
      <c r="N168" s="56"/>
      <c r="O168" s="63"/>
      <c r="P168" s="56"/>
      <c r="Q168" s="203" t="s">
        <v>381</v>
      </c>
      <c r="R168" s="213"/>
      <c r="S168" s="214"/>
      <c r="T168" s="206" t="s">
        <v>381</v>
      </c>
      <c r="U168" s="223"/>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c r="IW168" s="6"/>
      <c r="IX168" s="6"/>
      <c r="IY168" s="6"/>
      <c r="IZ168" s="6"/>
      <c r="JA168" s="6"/>
      <c r="JB168" s="6"/>
      <c r="JC168" s="6"/>
      <c r="JD168" s="6"/>
      <c r="JE168" s="6"/>
      <c r="JF168" s="6"/>
      <c r="JG168" s="6"/>
      <c r="JH168" s="6"/>
      <c r="JI168" s="6"/>
      <c r="JJ168" s="6"/>
      <c r="JK168" s="6"/>
      <c r="JL168" s="6"/>
      <c r="JM168" s="6"/>
      <c r="JN168" s="6"/>
      <c r="JO168" s="6"/>
      <c r="JP168" s="6"/>
      <c r="JQ168" s="6"/>
      <c r="JR168" s="6"/>
      <c r="JS168" s="6"/>
      <c r="JT168" s="6"/>
      <c r="JU168" s="6"/>
      <c r="JV168" s="6"/>
      <c r="JW168" s="6"/>
      <c r="JX168" s="6"/>
      <c r="JY168" s="6"/>
      <c r="JZ168" s="6"/>
      <c r="KA168" s="6"/>
    </row>
    <row r="169" spans="1:287" x14ac:dyDescent="0.3">
      <c r="A169" s="54"/>
      <c r="B169" s="81"/>
      <c r="C169" s="27"/>
      <c r="D169" s="81"/>
      <c r="E169" s="81"/>
      <c r="F169" s="82"/>
      <c r="G169" s="27"/>
      <c r="H169" s="387" t="s">
        <v>195</v>
      </c>
      <c r="I169" s="387"/>
      <c r="J169" s="65"/>
      <c r="K169" s="65" t="s">
        <v>179</v>
      </c>
      <c r="L169" s="56"/>
      <c r="M169" s="56"/>
      <c r="N169" s="235" t="s">
        <v>180</v>
      </c>
      <c r="O169" s="63"/>
      <c r="P169" s="56"/>
      <c r="Q169" s="228" t="s">
        <v>192</v>
      </c>
      <c r="R169" s="229" t="e">
        <f>K186/I186/1000</f>
        <v>#DIV/0!</v>
      </c>
      <c r="S169" s="209"/>
      <c r="T169" s="231" t="s">
        <v>146</v>
      </c>
      <c r="U169" s="236" t="e">
        <f>K190/I190/1000</f>
        <v>#DIV/0!</v>
      </c>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c r="IW169" s="6"/>
      <c r="IX169" s="6"/>
      <c r="IY169" s="6"/>
      <c r="IZ169" s="6"/>
      <c r="JA169" s="6"/>
      <c r="JB169" s="6"/>
      <c r="JC169" s="6"/>
      <c r="JD169" s="6"/>
      <c r="JE169" s="6"/>
      <c r="JF169" s="6"/>
      <c r="JG169" s="6"/>
      <c r="JH169" s="6"/>
      <c r="JI169" s="6"/>
      <c r="JJ169" s="6"/>
      <c r="JK169" s="6"/>
      <c r="JL169" s="6"/>
      <c r="JM169" s="6"/>
      <c r="JN169" s="6"/>
      <c r="JO169" s="6"/>
      <c r="JP169" s="6"/>
      <c r="JQ169" s="6"/>
      <c r="JR169" s="6"/>
      <c r="JS169" s="6"/>
      <c r="JT169" s="6"/>
      <c r="JU169" s="6"/>
      <c r="JV169" s="6"/>
      <c r="JW169" s="6"/>
      <c r="JX169" s="6"/>
      <c r="JY169" s="6"/>
      <c r="JZ169" s="6"/>
      <c r="KA169" s="6"/>
    </row>
    <row r="170" spans="1:287" s="59" customFormat="1" ht="16.2" x14ac:dyDescent="0.3">
      <c r="A170" s="54"/>
      <c r="B170" s="81"/>
      <c r="C170" s="62" t="s">
        <v>387</v>
      </c>
      <c r="D170" s="62"/>
      <c r="E170" s="62"/>
      <c r="F170" s="31"/>
      <c r="G170" s="27"/>
      <c r="H170" s="56" t="s">
        <v>196</v>
      </c>
      <c r="I170" s="56" t="s">
        <v>183</v>
      </c>
      <c r="J170" s="216"/>
      <c r="K170" s="216" t="s">
        <v>184</v>
      </c>
      <c r="L170" s="56"/>
      <c r="M170" s="56"/>
      <c r="N170" s="218" t="s">
        <v>197</v>
      </c>
      <c r="O170" s="63"/>
      <c r="P170" s="56"/>
      <c r="Q170" s="425" t="s">
        <v>198</v>
      </c>
      <c r="R170" s="426"/>
      <c r="S170" s="426"/>
      <c r="T170" s="426"/>
      <c r="U170" s="427"/>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c r="IW170" s="6"/>
      <c r="IX170" s="6"/>
      <c r="IY170" s="6"/>
      <c r="IZ170" s="6"/>
      <c r="JA170" s="6"/>
      <c r="JB170" s="6"/>
      <c r="JC170" s="6"/>
      <c r="JD170" s="6"/>
      <c r="JE170" s="6"/>
      <c r="JF170" s="6"/>
      <c r="JG170" s="6"/>
      <c r="JH170" s="6"/>
      <c r="JI170" s="6"/>
      <c r="JJ170" s="6"/>
      <c r="JK170" s="6"/>
      <c r="JL170" s="6"/>
      <c r="JM170" s="6"/>
      <c r="JN170" s="6"/>
      <c r="JO170" s="6"/>
      <c r="JP170" s="6"/>
      <c r="JQ170" s="6"/>
      <c r="JR170" s="6"/>
      <c r="JS170" s="6"/>
      <c r="JT170" s="6"/>
      <c r="JU170" s="6"/>
      <c r="JV170" s="6"/>
      <c r="JW170" s="6"/>
      <c r="JX170" s="6"/>
      <c r="JY170" s="6"/>
      <c r="JZ170" s="6"/>
      <c r="KA170" s="6"/>
    </row>
    <row r="171" spans="1:287" x14ac:dyDescent="0.3">
      <c r="A171" s="54"/>
      <c r="B171" s="81" t="s">
        <v>199</v>
      </c>
      <c r="C171" s="88" t="s">
        <v>187</v>
      </c>
      <c r="D171" s="88"/>
      <c r="E171" s="88"/>
      <c r="F171" s="89"/>
      <c r="G171" s="219"/>
      <c r="H171" s="40">
        <v>0</v>
      </c>
      <c r="I171" s="40">
        <v>0</v>
      </c>
      <c r="J171" s="146"/>
      <c r="K171" s="40">
        <v>0</v>
      </c>
      <c r="L171" s="56"/>
      <c r="M171" s="56"/>
      <c r="N171" s="40">
        <v>0</v>
      </c>
      <c r="O171" s="63"/>
      <c r="P171" s="56"/>
      <c r="Q171" s="203" t="s">
        <v>380</v>
      </c>
      <c r="R171" s="209"/>
      <c r="S171" s="214"/>
      <c r="T171" s="206" t="s">
        <v>380</v>
      </c>
      <c r="U171" s="223"/>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c r="IW171" s="6"/>
      <c r="IX171" s="6"/>
      <c r="IY171" s="6"/>
      <c r="IZ171" s="6"/>
      <c r="JA171" s="6"/>
      <c r="JB171" s="6"/>
      <c r="JC171" s="6"/>
      <c r="JD171" s="6"/>
      <c r="JE171" s="6"/>
      <c r="JF171" s="6"/>
      <c r="JG171" s="6"/>
      <c r="JH171" s="6"/>
      <c r="JI171" s="6"/>
      <c r="JJ171" s="6"/>
      <c r="JK171" s="6"/>
      <c r="JL171" s="6"/>
      <c r="JM171" s="6"/>
      <c r="JN171" s="6"/>
      <c r="JO171" s="6"/>
      <c r="JP171" s="6"/>
      <c r="JQ171" s="6"/>
      <c r="JR171" s="6"/>
      <c r="JS171" s="6"/>
      <c r="JT171" s="6"/>
      <c r="JU171" s="6"/>
      <c r="JV171" s="6"/>
      <c r="JW171" s="6"/>
      <c r="JX171" s="6"/>
      <c r="JY171" s="6"/>
      <c r="JZ171" s="6"/>
      <c r="KA171" s="6"/>
    </row>
    <row r="172" spans="1:287" x14ac:dyDescent="0.3">
      <c r="A172" s="54"/>
      <c r="B172" s="81"/>
      <c r="C172" s="27"/>
      <c r="D172" s="81"/>
      <c r="E172" s="81"/>
      <c r="F172" s="82"/>
      <c r="G172" s="81"/>
      <c r="H172" s="56"/>
      <c r="I172" s="56"/>
      <c r="J172" s="146"/>
      <c r="K172" s="56"/>
      <c r="L172" s="56"/>
      <c r="M172" s="56"/>
      <c r="N172" s="56"/>
      <c r="O172" s="63"/>
      <c r="P172" s="56"/>
      <c r="Q172" s="237" t="s">
        <v>200</v>
      </c>
      <c r="R172" s="229" t="e">
        <f>K193/I193/1000</f>
        <v>#DIV/0!</v>
      </c>
      <c r="S172" s="209"/>
      <c r="T172" s="238" t="s">
        <v>201</v>
      </c>
      <c r="U172" s="210" t="e">
        <f>K197/I197/1000</f>
        <v>#DIV/0!</v>
      </c>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c r="IW172" s="6"/>
      <c r="IX172" s="6"/>
      <c r="IY172" s="6"/>
      <c r="IZ172" s="6"/>
      <c r="JA172" s="6"/>
      <c r="JB172" s="6"/>
      <c r="JC172" s="6"/>
      <c r="JD172" s="6"/>
      <c r="JE172" s="6"/>
      <c r="JF172" s="6"/>
      <c r="JG172" s="6"/>
      <c r="JH172" s="6"/>
      <c r="JI172" s="6"/>
      <c r="JJ172" s="6"/>
      <c r="JK172" s="6"/>
      <c r="JL172" s="6"/>
      <c r="JM172" s="6"/>
      <c r="JN172" s="6"/>
      <c r="JO172" s="6"/>
      <c r="JP172" s="6"/>
      <c r="JQ172" s="6"/>
      <c r="JR172" s="6"/>
      <c r="JS172" s="6"/>
      <c r="JT172" s="6"/>
      <c r="JU172" s="6"/>
      <c r="JV172" s="6"/>
      <c r="JW172" s="6"/>
      <c r="JX172" s="6"/>
      <c r="JY172" s="6"/>
      <c r="JZ172" s="6"/>
      <c r="KA172" s="6"/>
    </row>
    <row r="173" spans="1:287" x14ac:dyDescent="0.3">
      <c r="A173" s="54"/>
      <c r="B173" s="81"/>
      <c r="C173" s="81"/>
      <c r="D173" s="82"/>
      <c r="E173" s="81"/>
      <c r="F173" s="82"/>
      <c r="G173" s="27"/>
      <c r="H173" s="27"/>
      <c r="I173" s="220" t="s">
        <v>202</v>
      </c>
      <c r="J173" s="146"/>
      <c r="K173" s="220"/>
      <c r="L173" s="56"/>
      <c r="M173" s="56"/>
      <c r="N173" s="220"/>
      <c r="O173" s="63"/>
      <c r="P173" s="56"/>
      <c r="Q173" s="207"/>
      <c r="R173" s="229"/>
      <c r="S173" s="209"/>
      <c r="T173" s="209"/>
      <c r="U173" s="210"/>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c r="IW173" s="6"/>
      <c r="IX173" s="6"/>
      <c r="IY173" s="6"/>
      <c r="IZ173" s="6"/>
      <c r="JA173" s="6"/>
      <c r="JB173" s="6"/>
      <c r="JC173" s="6"/>
      <c r="JD173" s="6"/>
      <c r="JE173" s="6"/>
      <c r="JF173" s="6"/>
      <c r="JG173" s="6"/>
      <c r="JH173" s="6"/>
      <c r="JI173" s="6"/>
      <c r="JJ173" s="6"/>
      <c r="JK173" s="6"/>
      <c r="JL173" s="6"/>
      <c r="JM173" s="6"/>
      <c r="JN173" s="6"/>
      <c r="JO173" s="6"/>
      <c r="JP173" s="6"/>
      <c r="JQ173" s="6"/>
      <c r="JR173" s="6"/>
      <c r="JS173" s="6"/>
      <c r="JT173" s="6"/>
      <c r="JU173" s="6"/>
      <c r="JV173" s="6"/>
      <c r="JW173" s="6"/>
      <c r="JX173" s="6"/>
      <c r="JY173" s="6"/>
      <c r="JZ173" s="6"/>
      <c r="KA173" s="6"/>
    </row>
    <row r="174" spans="1:287" ht="15.6" x14ac:dyDescent="0.3">
      <c r="A174" s="54"/>
      <c r="B174" s="81"/>
      <c r="C174" s="224"/>
      <c r="D174" s="225"/>
      <c r="E174" s="226"/>
      <c r="F174" s="225"/>
      <c r="G174" s="27"/>
      <c r="H174" s="27"/>
      <c r="I174" s="218" t="s">
        <v>190</v>
      </c>
      <c r="J174" s="146"/>
      <c r="K174" s="227" t="s">
        <v>191</v>
      </c>
      <c r="L174" s="56"/>
      <c r="M174" s="56"/>
      <c r="N174" s="56"/>
      <c r="O174" s="63"/>
      <c r="P174" s="56"/>
      <c r="Q174" s="203" t="s">
        <v>381</v>
      </c>
      <c r="R174" s="229"/>
      <c r="S174" s="214"/>
      <c r="T174" s="206" t="s">
        <v>381</v>
      </c>
      <c r="U174" s="210"/>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row>
    <row r="175" spans="1:287" ht="15" thickBot="1" x14ac:dyDescent="0.35">
      <c r="A175" s="54"/>
      <c r="B175" s="81" t="s">
        <v>203</v>
      </c>
      <c r="C175" s="88" t="s">
        <v>194</v>
      </c>
      <c r="D175" s="88"/>
      <c r="E175" s="88"/>
      <c r="F175" s="89"/>
      <c r="G175" s="219"/>
      <c r="H175" s="219"/>
      <c r="I175" s="40">
        <v>0</v>
      </c>
      <c r="J175" s="146"/>
      <c r="K175" s="40">
        <v>0</v>
      </c>
      <c r="L175" s="56"/>
      <c r="M175" s="56"/>
      <c r="N175" s="56"/>
      <c r="O175" s="63"/>
      <c r="P175" s="56"/>
      <c r="Q175" s="207" t="s">
        <v>200</v>
      </c>
      <c r="R175" s="229" t="e">
        <f>K200/I200/1000</f>
        <v>#DIV/0!</v>
      </c>
      <c r="S175" s="209"/>
      <c r="T175" s="209" t="s">
        <v>201</v>
      </c>
      <c r="U175" s="210" t="e">
        <f>K204/I204/1000</f>
        <v>#DIV/0!</v>
      </c>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c r="IW175" s="6"/>
      <c r="IX175" s="6"/>
      <c r="IY175" s="6"/>
      <c r="IZ175" s="6"/>
      <c r="JA175" s="6"/>
      <c r="JB175" s="6"/>
      <c r="JC175" s="6"/>
      <c r="JD175" s="6"/>
      <c r="JE175" s="6"/>
      <c r="JF175" s="6"/>
      <c r="JG175" s="6"/>
      <c r="JH175" s="6"/>
      <c r="JI175" s="6"/>
      <c r="JJ175" s="6"/>
      <c r="JK175" s="6"/>
      <c r="JL175" s="6"/>
      <c r="JM175" s="6"/>
      <c r="JN175" s="6"/>
      <c r="JO175" s="6"/>
      <c r="JP175" s="6"/>
      <c r="JQ175" s="6"/>
      <c r="JR175" s="6"/>
      <c r="JS175" s="6"/>
      <c r="JT175" s="6"/>
      <c r="JU175" s="6"/>
      <c r="JV175" s="6"/>
      <c r="JW175" s="6"/>
      <c r="JX175" s="6"/>
      <c r="JY175" s="6"/>
      <c r="JZ175" s="6"/>
      <c r="KA175" s="6"/>
    </row>
    <row r="176" spans="1:287" ht="15" customHeight="1" x14ac:dyDescent="0.3">
      <c r="A176" s="54"/>
      <c r="B176" s="81"/>
      <c r="C176" s="27"/>
      <c r="D176" s="81"/>
      <c r="E176" s="81"/>
      <c r="F176" s="82"/>
      <c r="G176" s="81"/>
      <c r="H176" s="56"/>
      <c r="I176" s="56"/>
      <c r="J176" s="146"/>
      <c r="K176" s="56"/>
      <c r="L176" s="56"/>
      <c r="M176" s="56"/>
      <c r="N176" s="56"/>
      <c r="O176" s="63"/>
      <c r="P176" s="56"/>
      <c r="Q176" s="428" t="s">
        <v>204</v>
      </c>
      <c r="R176" s="429"/>
      <c r="S176" s="429"/>
      <c r="T176" s="429"/>
      <c r="U176" s="430"/>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c r="IW176" s="6"/>
      <c r="IX176" s="6"/>
      <c r="IY176" s="6"/>
      <c r="IZ176" s="6"/>
      <c r="JA176" s="6"/>
      <c r="JB176" s="6"/>
      <c r="JC176" s="6"/>
      <c r="JD176" s="6"/>
      <c r="JE176" s="6"/>
      <c r="JF176" s="6"/>
      <c r="JG176" s="6"/>
      <c r="JH176" s="6"/>
      <c r="JI176" s="6"/>
      <c r="JJ176" s="6"/>
      <c r="JK176" s="6"/>
      <c r="JL176" s="6"/>
      <c r="JM176" s="6"/>
      <c r="JN176" s="6"/>
      <c r="JO176" s="6"/>
      <c r="JP176" s="6"/>
      <c r="JQ176" s="6"/>
      <c r="JR176" s="6"/>
      <c r="JS176" s="6"/>
      <c r="JT176" s="6"/>
      <c r="JU176" s="6"/>
      <c r="JV176" s="6"/>
      <c r="JW176" s="6"/>
      <c r="JX176" s="6"/>
      <c r="JY176" s="6"/>
      <c r="JZ176" s="6"/>
      <c r="KA176" s="6"/>
    </row>
    <row r="177" spans="1:287" s="59" customFormat="1" ht="15.75" customHeight="1" x14ac:dyDescent="0.3">
      <c r="A177" s="54" t="s">
        <v>205</v>
      </c>
      <c r="B177" s="27"/>
      <c r="C177" s="62" t="s">
        <v>388</v>
      </c>
      <c r="D177" s="62"/>
      <c r="E177" s="62"/>
      <c r="F177" s="31"/>
      <c r="G177" s="32"/>
      <c r="H177" s="32"/>
      <c r="I177" s="56" t="s">
        <v>178</v>
      </c>
      <c r="J177" s="146"/>
      <c r="K177" s="56" t="s">
        <v>206</v>
      </c>
      <c r="L177" s="56"/>
      <c r="M177" s="56"/>
      <c r="N177" s="56" t="s">
        <v>207</v>
      </c>
      <c r="O177" s="63"/>
      <c r="P177" s="56"/>
      <c r="Q177" s="431"/>
      <c r="R177" s="432"/>
      <c r="S177" s="432"/>
      <c r="T177" s="432"/>
      <c r="U177" s="433"/>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c r="IW177" s="6"/>
      <c r="IX177" s="6"/>
      <c r="IY177" s="6"/>
      <c r="IZ177" s="6"/>
      <c r="JA177" s="6"/>
      <c r="JB177" s="6"/>
      <c r="JC177" s="6"/>
      <c r="JD177" s="6"/>
      <c r="JE177" s="6"/>
      <c r="JF177" s="6"/>
      <c r="JG177" s="6"/>
      <c r="JH177" s="6"/>
      <c r="JI177" s="6"/>
      <c r="JJ177" s="6"/>
      <c r="JK177" s="6"/>
      <c r="JL177" s="6"/>
      <c r="JM177" s="6"/>
      <c r="JN177" s="6"/>
      <c r="JO177" s="6"/>
      <c r="JP177" s="6"/>
      <c r="JQ177" s="6"/>
      <c r="JR177" s="6"/>
      <c r="JS177" s="6"/>
      <c r="JT177" s="6"/>
      <c r="JU177" s="6"/>
      <c r="JV177" s="6"/>
      <c r="JW177" s="6"/>
      <c r="JX177" s="6"/>
      <c r="JY177" s="6"/>
      <c r="JZ177" s="6"/>
      <c r="KA177" s="6"/>
    </row>
    <row r="178" spans="1:287" ht="15.75" customHeight="1" thickBot="1" x14ac:dyDescent="0.35">
      <c r="A178" s="54"/>
      <c r="B178" s="81" t="s">
        <v>208</v>
      </c>
      <c r="C178" s="88" t="s">
        <v>187</v>
      </c>
      <c r="D178" s="88"/>
      <c r="E178" s="88"/>
      <c r="F178" s="89"/>
      <c r="G178" s="88"/>
      <c r="H178" s="88"/>
      <c r="I178" s="40">
        <v>0</v>
      </c>
      <c r="J178" s="146"/>
      <c r="K178" s="40">
        <v>0</v>
      </c>
      <c r="L178" s="56"/>
      <c r="M178" s="56"/>
      <c r="N178" s="40">
        <v>0</v>
      </c>
      <c r="O178" s="63"/>
      <c r="P178" s="56"/>
      <c r="Q178" s="434"/>
      <c r="R178" s="435"/>
      <c r="S178" s="435"/>
      <c r="T178" s="435"/>
      <c r="U178" s="43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c r="IW178" s="6"/>
      <c r="IX178" s="6"/>
      <c r="IY178" s="6"/>
      <c r="IZ178" s="6"/>
      <c r="JA178" s="6"/>
      <c r="JB178" s="6"/>
      <c r="JC178" s="6"/>
      <c r="JD178" s="6"/>
      <c r="JE178" s="6"/>
      <c r="JF178" s="6"/>
      <c r="JG178" s="6"/>
      <c r="JH178" s="6"/>
      <c r="JI178" s="6"/>
      <c r="JJ178" s="6"/>
      <c r="JK178" s="6"/>
      <c r="JL178" s="6"/>
      <c r="JM178" s="6"/>
      <c r="JN178" s="6"/>
      <c r="JO178" s="6"/>
      <c r="JP178" s="6"/>
      <c r="JQ178" s="6"/>
      <c r="JR178" s="6"/>
      <c r="JS178" s="6"/>
      <c r="JT178" s="6"/>
      <c r="JU178" s="6"/>
      <c r="JV178" s="6"/>
      <c r="JW178" s="6"/>
      <c r="JX178" s="6"/>
      <c r="JY178" s="6"/>
      <c r="JZ178" s="6"/>
      <c r="KA178" s="6"/>
    </row>
    <row r="179" spans="1:287" x14ac:dyDescent="0.3">
      <c r="A179" s="54"/>
      <c r="B179" s="81"/>
      <c r="C179" s="81"/>
      <c r="D179" s="81"/>
      <c r="E179" s="81"/>
      <c r="F179" s="82"/>
      <c r="G179" s="81"/>
      <c r="H179" s="56"/>
      <c r="I179" s="56"/>
      <c r="J179" s="146"/>
      <c r="K179" s="56"/>
      <c r="L179" s="56"/>
      <c r="M179" s="56"/>
      <c r="N179" s="56"/>
      <c r="O179" s="63"/>
      <c r="P179" s="56"/>
      <c r="Q179" s="195"/>
      <c r="R179" s="196"/>
      <c r="S179" s="197"/>
      <c r="T179" s="197"/>
      <c r="U179" s="198"/>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c r="IW179" s="6"/>
      <c r="IX179" s="6"/>
      <c r="IY179" s="6"/>
      <c r="IZ179" s="6"/>
      <c r="JA179" s="6"/>
      <c r="JB179" s="6"/>
      <c r="JC179" s="6"/>
      <c r="JD179" s="6"/>
      <c r="JE179" s="6"/>
      <c r="JF179" s="6"/>
      <c r="JG179" s="6"/>
      <c r="JH179" s="6"/>
      <c r="JI179" s="6"/>
      <c r="JJ179" s="6"/>
      <c r="JK179" s="6"/>
      <c r="JL179" s="6"/>
      <c r="JM179" s="6"/>
      <c r="JN179" s="6"/>
      <c r="JO179" s="6"/>
      <c r="JP179" s="6"/>
      <c r="JQ179" s="6"/>
      <c r="JR179" s="6"/>
      <c r="JS179" s="6"/>
      <c r="JT179" s="6"/>
      <c r="JU179" s="6"/>
      <c r="JV179" s="6"/>
      <c r="JW179" s="6"/>
      <c r="JX179" s="6"/>
      <c r="JY179" s="6"/>
      <c r="JZ179" s="6"/>
      <c r="KA179" s="6"/>
    </row>
    <row r="180" spans="1:287" x14ac:dyDescent="0.3">
      <c r="A180" s="54"/>
      <c r="B180" s="81"/>
      <c r="C180" s="81"/>
      <c r="D180" s="81"/>
      <c r="E180" s="81"/>
      <c r="F180" s="82"/>
      <c r="G180" s="81"/>
      <c r="H180" s="81"/>
      <c r="I180" s="220" t="s">
        <v>202</v>
      </c>
      <c r="J180" s="146"/>
      <c r="K180" s="220"/>
      <c r="L180" s="56"/>
      <c r="M180" s="56"/>
      <c r="N180" s="220"/>
      <c r="O180" s="63"/>
      <c r="P180" s="56"/>
      <c r="Q180" s="409" t="s">
        <v>209</v>
      </c>
      <c r="R180" s="410"/>
      <c r="S180" s="410"/>
      <c r="T180" s="410"/>
      <c r="U180" s="411"/>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c r="IW180" s="6"/>
      <c r="IX180" s="6"/>
      <c r="IY180" s="6"/>
      <c r="IZ180" s="6"/>
      <c r="JA180" s="6"/>
      <c r="JB180" s="6"/>
      <c r="JC180" s="6"/>
      <c r="JD180" s="6"/>
      <c r="JE180" s="6"/>
      <c r="JF180" s="6"/>
      <c r="JG180" s="6"/>
      <c r="JH180" s="6"/>
      <c r="JI180" s="6"/>
      <c r="JJ180" s="6"/>
      <c r="JK180" s="6"/>
      <c r="JL180" s="6"/>
      <c r="JM180" s="6"/>
      <c r="JN180" s="6"/>
      <c r="JO180" s="6"/>
      <c r="JP180" s="6"/>
      <c r="JQ180" s="6"/>
      <c r="JR180" s="6"/>
      <c r="JS180" s="6"/>
      <c r="JT180" s="6"/>
      <c r="JU180" s="6"/>
      <c r="JV180" s="6"/>
      <c r="JW180" s="6"/>
      <c r="JX180" s="6"/>
      <c r="JY180" s="6"/>
      <c r="JZ180" s="6"/>
      <c r="KA180" s="6"/>
    </row>
    <row r="181" spans="1:287" ht="15.6" x14ac:dyDescent="0.3">
      <c r="A181" s="54"/>
      <c r="B181" s="81"/>
      <c r="C181" s="81"/>
      <c r="D181" s="81"/>
      <c r="E181" s="81"/>
      <c r="F181" s="82"/>
      <c r="G181" s="81"/>
      <c r="H181" s="81"/>
      <c r="I181" s="227" t="s">
        <v>210</v>
      </c>
      <c r="J181" s="146"/>
      <c r="K181" s="56" t="s">
        <v>191</v>
      </c>
      <c r="L181" s="56"/>
      <c r="M181" s="56"/>
      <c r="N181" s="56"/>
      <c r="O181" s="63"/>
      <c r="P181" s="56"/>
      <c r="Q181" s="199"/>
      <c r="R181" s="200"/>
      <c r="S181" s="201"/>
      <c r="T181" s="201"/>
      <c r="U181" s="202"/>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c r="IW181" s="6"/>
      <c r="IX181" s="6"/>
      <c r="IY181" s="6"/>
      <c r="IZ181" s="6"/>
      <c r="JA181" s="6"/>
      <c r="JB181" s="6"/>
      <c r="JC181" s="6"/>
      <c r="JD181" s="6"/>
      <c r="JE181" s="6"/>
      <c r="JF181" s="6"/>
      <c r="JG181" s="6"/>
      <c r="JH181" s="6"/>
      <c r="JI181" s="6"/>
      <c r="JJ181" s="6"/>
      <c r="JK181" s="6"/>
      <c r="JL181" s="6"/>
      <c r="JM181" s="6"/>
      <c r="JN181" s="6"/>
      <c r="JO181" s="6"/>
      <c r="JP181" s="6"/>
      <c r="JQ181" s="6"/>
      <c r="JR181" s="6"/>
      <c r="JS181" s="6"/>
      <c r="JT181" s="6"/>
      <c r="JU181" s="6"/>
      <c r="JV181" s="6"/>
      <c r="JW181" s="6"/>
      <c r="JX181" s="6"/>
      <c r="JY181" s="6"/>
      <c r="JZ181" s="6"/>
      <c r="KA181" s="6"/>
    </row>
    <row r="182" spans="1:287" x14ac:dyDescent="0.3">
      <c r="A182" s="54"/>
      <c r="B182" s="81" t="s">
        <v>211</v>
      </c>
      <c r="C182" s="88" t="s">
        <v>194</v>
      </c>
      <c r="D182" s="88"/>
      <c r="E182" s="88"/>
      <c r="F182" s="89"/>
      <c r="G182" s="88"/>
      <c r="H182" s="88"/>
      <c r="I182" s="40">
        <v>0</v>
      </c>
      <c r="J182" s="146"/>
      <c r="K182" s="40">
        <v>0</v>
      </c>
      <c r="L182" s="56"/>
      <c r="M182" s="56"/>
      <c r="N182" s="56"/>
      <c r="O182" s="63"/>
      <c r="P182" s="56"/>
      <c r="Q182" s="203" t="s">
        <v>380</v>
      </c>
      <c r="R182" s="204"/>
      <c r="S182" s="205"/>
      <c r="T182" s="206" t="s">
        <v>380</v>
      </c>
      <c r="U182" s="198"/>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c r="IW182" s="6"/>
      <c r="IX182" s="6"/>
      <c r="IY182" s="6"/>
      <c r="IZ182" s="6"/>
      <c r="JA182" s="6"/>
      <c r="JB182" s="6"/>
      <c r="JC182" s="6"/>
      <c r="JD182" s="6"/>
      <c r="JE182" s="6"/>
      <c r="JF182" s="6"/>
      <c r="JG182" s="6"/>
      <c r="JH182" s="6"/>
      <c r="JI182" s="6"/>
      <c r="JJ182" s="6"/>
      <c r="JK182" s="6"/>
      <c r="JL182" s="6"/>
      <c r="JM182" s="6"/>
      <c r="JN182" s="6"/>
      <c r="JO182" s="6"/>
      <c r="JP182" s="6"/>
      <c r="JQ182" s="6"/>
      <c r="JR182" s="6"/>
      <c r="JS182" s="6"/>
      <c r="JT182" s="6"/>
      <c r="JU182" s="6"/>
      <c r="JV182" s="6"/>
      <c r="JW182" s="6"/>
      <c r="JX182" s="6"/>
      <c r="JY182" s="6"/>
      <c r="JZ182" s="6"/>
      <c r="KA182" s="6"/>
    </row>
    <row r="183" spans="1:287" x14ac:dyDescent="0.3">
      <c r="A183" s="54"/>
      <c r="B183" s="81"/>
      <c r="C183" s="81"/>
      <c r="D183" s="81"/>
      <c r="E183" s="81"/>
      <c r="F183" s="82"/>
      <c r="G183" s="81"/>
      <c r="H183" s="56"/>
      <c r="I183" s="56"/>
      <c r="J183" s="146"/>
      <c r="K183" s="56"/>
      <c r="L183" s="56"/>
      <c r="M183" s="56"/>
      <c r="N183" s="56"/>
      <c r="O183" s="63"/>
      <c r="P183" s="56"/>
      <c r="Q183" s="239" t="s">
        <v>212</v>
      </c>
      <c r="R183" s="208" t="e">
        <f>K212/I212/1000</f>
        <v>#DIV/0!</v>
      </c>
      <c r="S183" s="209"/>
      <c r="T183" s="240" t="s">
        <v>213</v>
      </c>
      <c r="U183" s="198" t="e">
        <f>K213/I213/1000</f>
        <v>#DIV/0!</v>
      </c>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c r="IW183" s="6"/>
      <c r="IX183" s="6"/>
      <c r="IY183" s="6"/>
      <c r="IZ183" s="6"/>
      <c r="JA183" s="6"/>
      <c r="JB183" s="6"/>
      <c r="JC183" s="6"/>
      <c r="JD183" s="6"/>
      <c r="JE183" s="6"/>
      <c r="JF183" s="6"/>
      <c r="JG183" s="6"/>
      <c r="JH183" s="6"/>
      <c r="JI183" s="6"/>
      <c r="JJ183" s="6"/>
      <c r="JK183" s="6"/>
      <c r="JL183" s="6"/>
      <c r="JM183" s="6"/>
      <c r="JN183" s="6"/>
      <c r="JO183" s="6"/>
      <c r="JP183" s="6"/>
      <c r="JQ183" s="6"/>
      <c r="JR183" s="6"/>
      <c r="JS183" s="6"/>
      <c r="JT183" s="6"/>
      <c r="JU183" s="6"/>
      <c r="JV183" s="6"/>
      <c r="JW183" s="6"/>
      <c r="JX183" s="6"/>
      <c r="JY183" s="6"/>
      <c r="JZ183" s="6"/>
      <c r="KA183" s="6"/>
    </row>
    <row r="184" spans="1:287" x14ac:dyDescent="0.3">
      <c r="A184" s="54"/>
      <c r="B184" s="81"/>
      <c r="C184" s="81"/>
      <c r="D184" s="81"/>
      <c r="E184" s="81"/>
      <c r="F184" s="82"/>
      <c r="G184" s="81"/>
      <c r="H184" s="56"/>
      <c r="I184" s="56"/>
      <c r="J184" s="146"/>
      <c r="K184" s="56"/>
      <c r="L184" s="56"/>
      <c r="M184" s="56"/>
      <c r="N184" s="56"/>
      <c r="O184" s="63"/>
      <c r="P184" s="56"/>
      <c r="Q184" s="241"/>
      <c r="R184" s="208"/>
      <c r="S184" s="209"/>
      <c r="T184" s="230"/>
      <c r="U184" s="198"/>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c r="IW184" s="6"/>
      <c r="IX184" s="6"/>
      <c r="IY184" s="6"/>
      <c r="IZ184" s="6"/>
      <c r="JA184" s="6"/>
      <c r="JB184" s="6"/>
      <c r="JC184" s="6"/>
      <c r="JD184" s="6"/>
      <c r="JE184" s="6"/>
      <c r="JF184" s="6"/>
      <c r="JG184" s="6"/>
      <c r="JH184" s="6"/>
      <c r="JI184" s="6"/>
      <c r="JJ184" s="6"/>
      <c r="JK184" s="6"/>
      <c r="JL184" s="6"/>
      <c r="JM184" s="6"/>
      <c r="JN184" s="6"/>
      <c r="JO184" s="6"/>
      <c r="JP184" s="6"/>
      <c r="JQ184" s="6"/>
      <c r="JR184" s="6"/>
      <c r="JS184" s="6"/>
      <c r="JT184" s="6"/>
      <c r="JU184" s="6"/>
      <c r="JV184" s="6"/>
      <c r="JW184" s="6"/>
      <c r="JX184" s="6"/>
      <c r="JY184" s="6"/>
      <c r="JZ184" s="6"/>
      <c r="KA184" s="6"/>
    </row>
    <row r="185" spans="1:287" s="59" customFormat="1" ht="16.2" x14ac:dyDescent="0.3">
      <c r="A185" s="54"/>
      <c r="B185" s="81"/>
      <c r="C185" s="62" t="s">
        <v>389</v>
      </c>
      <c r="D185" s="62"/>
      <c r="E185" s="62"/>
      <c r="F185" s="31"/>
      <c r="G185" s="32"/>
      <c r="H185" s="32"/>
      <c r="I185" s="56" t="s">
        <v>195</v>
      </c>
      <c r="J185" s="146"/>
      <c r="K185" s="56" t="s">
        <v>214</v>
      </c>
      <c r="L185" s="56"/>
      <c r="M185" s="56"/>
      <c r="N185" s="56" t="s">
        <v>207</v>
      </c>
      <c r="O185" s="63"/>
      <c r="P185" s="56"/>
      <c r="Q185" s="203" t="s">
        <v>381</v>
      </c>
      <c r="R185" s="213"/>
      <c r="S185" s="209"/>
      <c r="T185" s="206" t="s">
        <v>381</v>
      </c>
      <c r="U185" s="198"/>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c r="IW185" s="6"/>
      <c r="IX185" s="6"/>
      <c r="IY185" s="6"/>
      <c r="IZ185" s="6"/>
      <c r="JA185" s="6"/>
      <c r="JB185" s="6"/>
      <c r="JC185" s="6"/>
      <c r="JD185" s="6"/>
      <c r="JE185" s="6"/>
      <c r="JF185" s="6"/>
      <c r="JG185" s="6"/>
      <c r="JH185" s="6"/>
      <c r="JI185" s="6"/>
      <c r="JJ185" s="6"/>
      <c r="JK185" s="6"/>
      <c r="JL185" s="6"/>
      <c r="JM185" s="6"/>
      <c r="JN185" s="6"/>
      <c r="JO185" s="6"/>
      <c r="JP185" s="6"/>
      <c r="JQ185" s="6"/>
      <c r="JR185" s="6"/>
      <c r="JS185" s="6"/>
      <c r="JT185" s="6"/>
      <c r="JU185" s="6"/>
      <c r="JV185" s="6"/>
      <c r="JW185" s="6"/>
      <c r="JX185" s="6"/>
      <c r="JY185" s="6"/>
      <c r="JZ185" s="6"/>
      <c r="KA185" s="6"/>
    </row>
    <row r="186" spans="1:287" x14ac:dyDescent="0.3">
      <c r="A186" s="54"/>
      <c r="B186" s="27" t="s">
        <v>215</v>
      </c>
      <c r="C186" s="88" t="s">
        <v>187</v>
      </c>
      <c r="D186" s="88"/>
      <c r="E186" s="88"/>
      <c r="F186" s="89"/>
      <c r="G186" s="88"/>
      <c r="H186" s="88"/>
      <c r="I186" s="40">
        <v>0</v>
      </c>
      <c r="J186" s="146"/>
      <c r="K186" s="40">
        <v>0</v>
      </c>
      <c r="L186" s="56"/>
      <c r="M186" s="56"/>
      <c r="N186" s="40">
        <v>0</v>
      </c>
      <c r="O186" s="63"/>
      <c r="P186" s="56"/>
      <c r="Q186" s="239" t="s">
        <v>212</v>
      </c>
      <c r="R186" s="208" t="e">
        <f>K217/I217/1000</f>
        <v>#DIV/0!</v>
      </c>
      <c r="S186" s="209"/>
      <c r="T186" s="209" t="s">
        <v>213</v>
      </c>
      <c r="U186" s="198" t="e">
        <f>K218/I218/1000</f>
        <v>#DIV/0!</v>
      </c>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c r="IW186" s="6"/>
      <c r="IX186" s="6"/>
      <c r="IY186" s="6"/>
      <c r="IZ186" s="6"/>
      <c r="JA186" s="6"/>
      <c r="JB186" s="6"/>
      <c r="JC186" s="6"/>
      <c r="JD186" s="6"/>
      <c r="JE186" s="6"/>
      <c r="JF186" s="6"/>
      <c r="JG186" s="6"/>
      <c r="JH186" s="6"/>
      <c r="JI186" s="6"/>
      <c r="JJ186" s="6"/>
      <c r="JK186" s="6"/>
      <c r="JL186" s="6"/>
      <c r="JM186" s="6"/>
      <c r="JN186" s="6"/>
      <c r="JO186" s="6"/>
      <c r="JP186" s="6"/>
      <c r="JQ186" s="6"/>
      <c r="JR186" s="6"/>
      <c r="JS186" s="6"/>
      <c r="JT186" s="6"/>
      <c r="JU186" s="6"/>
      <c r="JV186" s="6"/>
      <c r="JW186" s="6"/>
      <c r="JX186" s="6"/>
      <c r="JY186" s="6"/>
      <c r="JZ186" s="6"/>
      <c r="KA186" s="6"/>
    </row>
    <row r="187" spans="1:287" x14ac:dyDescent="0.3">
      <c r="A187" s="54"/>
      <c r="B187" s="81"/>
      <c r="C187" s="81"/>
      <c r="D187" s="81"/>
      <c r="E187" s="81"/>
      <c r="F187" s="82"/>
      <c r="G187" s="81"/>
      <c r="H187" s="81"/>
      <c r="I187" s="56"/>
      <c r="J187" s="146"/>
      <c r="K187" s="56"/>
      <c r="L187" s="56"/>
      <c r="M187" s="56"/>
      <c r="N187" s="56"/>
      <c r="O187" s="63"/>
      <c r="P187" s="56"/>
      <c r="Q187" s="425" t="s">
        <v>188</v>
      </c>
      <c r="R187" s="426"/>
      <c r="S187" s="426"/>
      <c r="T187" s="426"/>
      <c r="U187" s="427"/>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c r="IW187" s="6"/>
      <c r="IX187" s="6"/>
      <c r="IY187" s="6"/>
      <c r="IZ187" s="6"/>
      <c r="JA187" s="6"/>
      <c r="JB187" s="6"/>
      <c r="JC187" s="6"/>
      <c r="JD187" s="6"/>
      <c r="JE187" s="6"/>
      <c r="JF187" s="6"/>
      <c r="JG187" s="6"/>
      <c r="JH187" s="6"/>
      <c r="JI187" s="6"/>
      <c r="JJ187" s="6"/>
      <c r="JK187" s="6"/>
      <c r="JL187" s="6"/>
      <c r="JM187" s="6"/>
      <c r="JN187" s="6"/>
      <c r="JO187" s="6"/>
      <c r="JP187" s="6"/>
      <c r="JQ187" s="6"/>
      <c r="JR187" s="6"/>
      <c r="JS187" s="6"/>
      <c r="JT187" s="6"/>
      <c r="JU187" s="6"/>
      <c r="JV187" s="6"/>
      <c r="JW187" s="6"/>
      <c r="JX187" s="6"/>
      <c r="JY187" s="6"/>
      <c r="JZ187" s="6"/>
      <c r="KA187" s="6"/>
    </row>
    <row r="188" spans="1:287" x14ac:dyDescent="0.3">
      <c r="A188" s="54"/>
      <c r="B188" s="81"/>
      <c r="C188" s="81"/>
      <c r="D188" s="81"/>
      <c r="E188" s="81"/>
      <c r="F188" s="82"/>
      <c r="G188" s="81"/>
      <c r="H188" s="81"/>
      <c r="I188" s="220" t="s">
        <v>202</v>
      </c>
      <c r="J188" s="146"/>
      <c r="K188" s="220"/>
      <c r="L188" s="56"/>
      <c r="M188" s="56"/>
      <c r="N188" s="56"/>
      <c r="O188" s="63"/>
      <c r="P188" s="56"/>
      <c r="Q188" s="203" t="s">
        <v>380</v>
      </c>
      <c r="R188" s="222"/>
      <c r="S188" s="214"/>
      <c r="T188" s="206" t="s">
        <v>380</v>
      </c>
      <c r="U188" s="223"/>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c r="IW188" s="6"/>
      <c r="IX188" s="6"/>
      <c r="IY188" s="6"/>
      <c r="IZ188" s="6"/>
      <c r="JA188" s="6"/>
      <c r="JB188" s="6"/>
      <c r="JC188" s="6"/>
      <c r="JD188" s="6"/>
      <c r="JE188" s="6"/>
      <c r="JF188" s="6"/>
      <c r="JG188" s="6"/>
      <c r="JH188" s="6"/>
      <c r="JI188" s="6"/>
      <c r="JJ188" s="6"/>
      <c r="JK188" s="6"/>
      <c r="JL188" s="6"/>
      <c r="JM188" s="6"/>
      <c r="JN188" s="6"/>
      <c r="JO188" s="6"/>
      <c r="JP188" s="6"/>
      <c r="JQ188" s="6"/>
      <c r="JR188" s="6"/>
      <c r="JS188" s="6"/>
      <c r="JT188" s="6"/>
      <c r="JU188" s="6"/>
      <c r="JV188" s="6"/>
      <c r="JW188" s="6"/>
      <c r="JX188" s="6"/>
      <c r="JY188" s="6"/>
      <c r="JZ188" s="6"/>
      <c r="KA188" s="6"/>
    </row>
    <row r="189" spans="1:287" x14ac:dyDescent="0.3">
      <c r="A189" s="54"/>
      <c r="B189" s="81"/>
      <c r="C189" s="81"/>
      <c r="D189" s="81"/>
      <c r="E189" s="81"/>
      <c r="F189" s="82"/>
      <c r="G189" s="81"/>
      <c r="H189" s="81"/>
      <c r="I189" s="227" t="s">
        <v>216</v>
      </c>
      <c r="J189" s="146"/>
      <c r="K189" s="56" t="s">
        <v>217</v>
      </c>
      <c r="L189" s="56"/>
      <c r="M189" s="56"/>
      <c r="N189" s="56"/>
      <c r="O189" s="63"/>
      <c r="P189" s="56"/>
      <c r="Q189" s="228" t="s">
        <v>218</v>
      </c>
      <c r="R189" s="229" t="e">
        <f>K221/I221/1000</f>
        <v>#DIV/0!</v>
      </c>
      <c r="S189" s="230"/>
      <c r="T189" s="231" t="s">
        <v>146</v>
      </c>
      <c r="U189" s="198" t="e">
        <f>K222/I222/1000</f>
        <v>#DIV/0!</v>
      </c>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c r="IW189" s="6"/>
      <c r="IX189" s="6"/>
      <c r="IY189" s="6"/>
      <c r="IZ189" s="6"/>
      <c r="JA189" s="6"/>
      <c r="JB189" s="6"/>
      <c r="JC189" s="6"/>
      <c r="JD189" s="6"/>
      <c r="JE189" s="6"/>
      <c r="JF189" s="6"/>
      <c r="JG189" s="6"/>
      <c r="JH189" s="6"/>
      <c r="JI189" s="6"/>
      <c r="JJ189" s="6"/>
      <c r="JK189" s="6"/>
      <c r="JL189" s="6"/>
      <c r="JM189" s="6"/>
      <c r="JN189" s="6"/>
      <c r="JO189" s="6"/>
      <c r="JP189" s="6"/>
      <c r="JQ189" s="6"/>
      <c r="JR189" s="6"/>
      <c r="JS189" s="6"/>
      <c r="JT189" s="6"/>
      <c r="JU189" s="6"/>
      <c r="JV189" s="6"/>
      <c r="JW189" s="6"/>
      <c r="JX189" s="6"/>
      <c r="JY189" s="6"/>
      <c r="JZ189" s="6"/>
      <c r="KA189" s="6"/>
    </row>
    <row r="190" spans="1:287" x14ac:dyDescent="0.3">
      <c r="A190" s="54"/>
      <c r="B190" s="81" t="s">
        <v>219</v>
      </c>
      <c r="C190" s="88" t="s">
        <v>194</v>
      </c>
      <c r="D190" s="88"/>
      <c r="E190" s="88"/>
      <c r="F190" s="89"/>
      <c r="G190" s="88"/>
      <c r="H190" s="88"/>
      <c r="I190" s="40">
        <v>0</v>
      </c>
      <c r="J190" s="146"/>
      <c r="K190" s="40">
        <v>0</v>
      </c>
      <c r="L190" s="56"/>
      <c r="M190" s="56"/>
      <c r="N190" s="56"/>
      <c r="O190" s="63"/>
      <c r="P190" s="56"/>
      <c r="Q190" s="233"/>
      <c r="R190" s="230"/>
      <c r="S190" s="230"/>
      <c r="T190" s="230"/>
      <c r="U190" s="198"/>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c r="IW190" s="6"/>
      <c r="IX190" s="6"/>
      <c r="IY190" s="6"/>
      <c r="IZ190" s="6"/>
      <c r="JA190" s="6"/>
      <c r="JB190" s="6"/>
      <c r="JC190" s="6"/>
      <c r="JD190" s="6"/>
      <c r="JE190" s="6"/>
      <c r="JF190" s="6"/>
      <c r="JG190" s="6"/>
      <c r="JH190" s="6"/>
      <c r="JI190" s="6"/>
      <c r="JJ190" s="6"/>
      <c r="JK190" s="6"/>
      <c r="JL190" s="6"/>
      <c r="JM190" s="6"/>
      <c r="JN190" s="6"/>
      <c r="JO190" s="6"/>
      <c r="JP190" s="6"/>
      <c r="JQ190" s="6"/>
      <c r="JR190" s="6"/>
      <c r="JS190" s="6"/>
      <c r="JT190" s="6"/>
      <c r="JU190" s="6"/>
      <c r="JV190" s="6"/>
      <c r="JW190" s="6"/>
      <c r="JX190" s="6"/>
      <c r="JY190" s="6"/>
      <c r="JZ190" s="6"/>
      <c r="KA190" s="6"/>
    </row>
    <row r="191" spans="1:287" x14ac:dyDescent="0.3">
      <c r="A191" s="54"/>
      <c r="B191" s="81"/>
      <c r="C191" s="81"/>
      <c r="D191" s="81"/>
      <c r="E191" s="81"/>
      <c r="F191" s="82"/>
      <c r="G191" s="81"/>
      <c r="H191" s="81"/>
      <c r="I191" s="56"/>
      <c r="J191" s="146"/>
      <c r="K191" s="56"/>
      <c r="L191" s="56"/>
      <c r="M191" s="56"/>
      <c r="N191" s="57"/>
      <c r="O191" s="63"/>
      <c r="P191" s="56"/>
      <c r="Q191" s="203" t="s">
        <v>381</v>
      </c>
      <c r="R191" s="213"/>
      <c r="S191" s="214"/>
      <c r="T191" s="206" t="s">
        <v>381</v>
      </c>
      <c r="U191" s="198"/>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c r="IW191" s="6"/>
      <c r="IX191" s="6"/>
      <c r="IY191" s="6"/>
      <c r="IZ191" s="6"/>
      <c r="JA191" s="6"/>
      <c r="JB191" s="6"/>
      <c r="JC191" s="6"/>
      <c r="JD191" s="6"/>
      <c r="JE191" s="6"/>
      <c r="JF191" s="6"/>
      <c r="JG191" s="6"/>
      <c r="JH191" s="6"/>
      <c r="JI191" s="6"/>
      <c r="JJ191" s="6"/>
      <c r="JK191" s="6"/>
      <c r="JL191" s="6"/>
      <c r="JM191" s="6"/>
      <c r="JN191" s="6"/>
      <c r="JO191" s="6"/>
      <c r="JP191" s="6"/>
      <c r="JQ191" s="6"/>
      <c r="JR191" s="6"/>
      <c r="JS191" s="6"/>
      <c r="JT191" s="6"/>
      <c r="JU191" s="6"/>
      <c r="JV191" s="6"/>
      <c r="JW191" s="6"/>
      <c r="JX191" s="6"/>
      <c r="JY191" s="6"/>
      <c r="JZ191" s="6"/>
      <c r="KA191" s="6"/>
    </row>
    <row r="192" spans="1:287" s="59" customFormat="1" ht="16.2" x14ac:dyDescent="0.3">
      <c r="A192" s="54" t="s">
        <v>220</v>
      </c>
      <c r="B192" s="27"/>
      <c r="C192" s="62" t="s">
        <v>390</v>
      </c>
      <c r="D192" s="62"/>
      <c r="E192" s="62"/>
      <c r="F192" s="31"/>
      <c r="G192" s="32"/>
      <c r="H192" s="32"/>
      <c r="I192" s="56" t="s">
        <v>221</v>
      </c>
      <c r="J192" s="146"/>
      <c r="K192" s="65" t="s">
        <v>206</v>
      </c>
      <c r="L192" s="56"/>
      <c r="M192" s="56"/>
      <c r="N192" s="56" t="s">
        <v>222</v>
      </c>
      <c r="O192" s="63"/>
      <c r="P192" s="56"/>
      <c r="Q192" s="228" t="s">
        <v>218</v>
      </c>
      <c r="R192" s="229" t="e">
        <f>K226/I226/1000</f>
        <v>#DIV/0!</v>
      </c>
      <c r="S192" s="209"/>
      <c r="T192" s="231" t="s">
        <v>146</v>
      </c>
      <c r="U192" s="198" t="e">
        <f>K227/I227/1000</f>
        <v>#DIV/0!</v>
      </c>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c r="IW192" s="6"/>
      <c r="IX192" s="6"/>
      <c r="IY192" s="6"/>
      <c r="IZ192" s="6"/>
      <c r="JA192" s="6"/>
      <c r="JB192" s="6"/>
      <c r="JC192" s="6"/>
      <c r="JD192" s="6"/>
      <c r="JE192" s="6"/>
      <c r="JF192" s="6"/>
      <c r="JG192" s="6"/>
      <c r="JH192" s="6"/>
      <c r="JI192" s="6"/>
      <c r="JJ192" s="6"/>
      <c r="JK192" s="6"/>
      <c r="JL192" s="6"/>
      <c r="JM192" s="6"/>
      <c r="JN192" s="6"/>
      <c r="JO192" s="6"/>
      <c r="JP192" s="6"/>
      <c r="JQ192" s="6"/>
      <c r="JR192" s="6"/>
      <c r="JS192" s="6"/>
      <c r="JT192" s="6"/>
      <c r="JU192" s="6"/>
      <c r="JV192" s="6"/>
      <c r="JW192" s="6"/>
      <c r="JX192" s="6"/>
      <c r="JY192" s="6"/>
      <c r="JZ192" s="6"/>
      <c r="KA192" s="6"/>
    </row>
    <row r="193" spans="1:287" x14ac:dyDescent="0.3">
      <c r="A193" s="54"/>
      <c r="B193" s="27" t="s">
        <v>223</v>
      </c>
      <c r="C193" s="88" t="s">
        <v>187</v>
      </c>
      <c r="D193" s="88"/>
      <c r="E193" s="88"/>
      <c r="F193" s="89"/>
      <c r="G193" s="88"/>
      <c r="H193" s="88"/>
      <c r="I193" s="40">
        <v>0</v>
      </c>
      <c r="J193" s="146"/>
      <c r="K193" s="40">
        <v>0</v>
      </c>
      <c r="L193" s="56"/>
      <c r="M193" s="56"/>
      <c r="N193" s="40">
        <v>0</v>
      </c>
      <c r="O193" s="63"/>
      <c r="P193" s="56"/>
      <c r="Q193" s="425" t="s">
        <v>198</v>
      </c>
      <c r="R193" s="426"/>
      <c r="S193" s="426"/>
      <c r="T193" s="426"/>
      <c r="U193" s="427"/>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c r="IW193" s="6"/>
      <c r="IX193" s="6"/>
      <c r="IY193" s="6"/>
      <c r="IZ193" s="6"/>
      <c r="JA193" s="6"/>
      <c r="JB193" s="6"/>
      <c r="JC193" s="6"/>
      <c r="JD193" s="6"/>
      <c r="JE193" s="6"/>
      <c r="JF193" s="6"/>
      <c r="JG193" s="6"/>
      <c r="JH193" s="6"/>
      <c r="JI193" s="6"/>
      <c r="JJ193" s="6"/>
      <c r="JK193" s="6"/>
      <c r="JL193" s="6"/>
      <c r="JM193" s="6"/>
      <c r="JN193" s="6"/>
      <c r="JO193" s="6"/>
      <c r="JP193" s="6"/>
      <c r="JQ193" s="6"/>
      <c r="JR193" s="6"/>
      <c r="JS193" s="6"/>
      <c r="JT193" s="6"/>
      <c r="JU193" s="6"/>
      <c r="JV193" s="6"/>
      <c r="JW193" s="6"/>
      <c r="JX193" s="6"/>
      <c r="JY193" s="6"/>
      <c r="JZ193" s="6"/>
      <c r="KA193" s="6"/>
    </row>
    <row r="194" spans="1:287" x14ac:dyDescent="0.3">
      <c r="A194" s="54"/>
      <c r="B194" s="27"/>
      <c r="C194" s="81"/>
      <c r="D194" s="81"/>
      <c r="E194" s="81"/>
      <c r="F194" s="82"/>
      <c r="G194" s="81"/>
      <c r="H194" s="81"/>
      <c r="I194" s="56"/>
      <c r="J194" s="146"/>
      <c r="K194" s="242"/>
      <c r="L194" s="56"/>
      <c r="M194" s="56"/>
      <c r="N194" s="242"/>
      <c r="O194" s="63"/>
      <c r="P194" s="64"/>
      <c r="Q194" s="203" t="s">
        <v>380</v>
      </c>
      <c r="R194" s="222"/>
      <c r="S194" s="214"/>
      <c r="T194" s="206" t="s">
        <v>380</v>
      </c>
      <c r="U194" s="223"/>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c r="IW194" s="6"/>
      <c r="IX194" s="6"/>
      <c r="IY194" s="6"/>
      <c r="IZ194" s="6"/>
      <c r="JA194" s="6"/>
      <c r="JB194" s="6"/>
      <c r="JC194" s="6"/>
      <c r="JD194" s="6"/>
      <c r="JE194" s="6"/>
      <c r="JF194" s="6"/>
      <c r="JG194" s="6"/>
      <c r="JH194" s="6"/>
      <c r="JI194" s="6"/>
      <c r="JJ194" s="6"/>
      <c r="JK194" s="6"/>
      <c r="JL194" s="6"/>
      <c r="JM194" s="6"/>
      <c r="JN194" s="6"/>
      <c r="JO194" s="6"/>
      <c r="JP194" s="6"/>
      <c r="JQ194" s="6"/>
      <c r="JR194" s="6"/>
      <c r="JS194" s="6"/>
      <c r="JT194" s="6"/>
      <c r="JU194" s="6"/>
      <c r="JV194" s="6"/>
      <c r="JW194" s="6"/>
      <c r="JX194" s="6"/>
      <c r="JY194" s="6"/>
      <c r="JZ194" s="6"/>
      <c r="KA194" s="6"/>
    </row>
    <row r="195" spans="1:287" x14ac:dyDescent="0.3">
      <c r="A195" s="54"/>
      <c r="B195" s="81"/>
      <c r="C195" s="81"/>
      <c r="D195" s="81"/>
      <c r="E195" s="81"/>
      <c r="F195" s="82"/>
      <c r="G195" s="81"/>
      <c r="H195" s="81"/>
      <c r="I195" s="220" t="s">
        <v>202</v>
      </c>
      <c r="J195" s="146"/>
      <c r="K195" s="83"/>
      <c r="L195" s="56"/>
      <c r="M195" s="56"/>
      <c r="N195" s="220"/>
      <c r="O195" s="63"/>
      <c r="P195" s="64"/>
      <c r="Q195" s="237" t="s">
        <v>224</v>
      </c>
      <c r="R195" s="243" t="e">
        <f>K230/I230/1000</f>
        <v>#DIV/0!</v>
      </c>
      <c r="S195" s="209"/>
      <c r="T195" s="240" t="s">
        <v>201</v>
      </c>
      <c r="U195" s="198" t="e">
        <f>K231/I231/1000</f>
        <v>#DIV/0!</v>
      </c>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c r="IW195" s="6"/>
      <c r="IX195" s="6"/>
      <c r="IY195" s="6"/>
      <c r="IZ195" s="6"/>
      <c r="JA195" s="6"/>
      <c r="JB195" s="6"/>
      <c r="JC195" s="6"/>
      <c r="JD195" s="6"/>
      <c r="JE195" s="6"/>
      <c r="JF195" s="6"/>
      <c r="JG195" s="6"/>
      <c r="JH195" s="6"/>
      <c r="JI195" s="6"/>
      <c r="JJ195" s="6"/>
      <c r="JK195" s="6"/>
      <c r="JL195" s="6"/>
      <c r="JM195" s="6"/>
      <c r="JN195" s="6"/>
      <c r="JO195" s="6"/>
      <c r="JP195" s="6"/>
      <c r="JQ195" s="6"/>
      <c r="JR195" s="6"/>
      <c r="JS195" s="6"/>
      <c r="JT195" s="6"/>
      <c r="JU195" s="6"/>
      <c r="JV195" s="6"/>
      <c r="JW195" s="6"/>
      <c r="JX195" s="6"/>
      <c r="JY195" s="6"/>
      <c r="JZ195" s="6"/>
      <c r="KA195" s="6"/>
    </row>
    <row r="196" spans="1:287" x14ac:dyDescent="0.3">
      <c r="A196" s="54"/>
      <c r="B196" s="81"/>
      <c r="C196" s="81"/>
      <c r="D196" s="81"/>
      <c r="E196" s="81"/>
      <c r="F196" s="82"/>
      <c r="G196" s="81"/>
      <c r="H196" s="81"/>
      <c r="I196" s="227" t="s">
        <v>216</v>
      </c>
      <c r="J196" s="146"/>
      <c r="K196" s="244" t="s">
        <v>217</v>
      </c>
      <c r="L196" s="56"/>
      <c r="M196" s="56"/>
      <c r="N196" s="56"/>
      <c r="O196" s="63"/>
      <c r="P196" s="64"/>
      <c r="Q196" s="207"/>
      <c r="R196" s="243"/>
      <c r="S196" s="209"/>
      <c r="T196" s="209"/>
      <c r="U196" s="198"/>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c r="IW196" s="6"/>
      <c r="IX196" s="6"/>
      <c r="IY196" s="6"/>
      <c r="IZ196" s="6"/>
      <c r="JA196" s="6"/>
      <c r="JB196" s="6"/>
      <c r="JC196" s="6"/>
      <c r="JD196" s="6"/>
      <c r="JE196" s="6"/>
      <c r="JF196" s="6"/>
      <c r="JG196" s="6"/>
      <c r="JH196" s="6"/>
      <c r="JI196" s="6"/>
      <c r="JJ196" s="6"/>
      <c r="JK196" s="6"/>
      <c r="JL196" s="6"/>
      <c r="JM196" s="6"/>
      <c r="JN196" s="6"/>
      <c r="JO196" s="6"/>
      <c r="JP196" s="6"/>
      <c r="JQ196" s="6"/>
      <c r="JR196" s="6"/>
      <c r="JS196" s="6"/>
      <c r="JT196" s="6"/>
      <c r="JU196" s="6"/>
      <c r="JV196" s="6"/>
      <c r="JW196" s="6"/>
      <c r="JX196" s="6"/>
      <c r="JY196" s="6"/>
      <c r="JZ196" s="6"/>
      <c r="KA196" s="6"/>
    </row>
    <row r="197" spans="1:287" x14ac:dyDescent="0.3">
      <c r="A197" s="54"/>
      <c r="B197" s="81" t="s">
        <v>225</v>
      </c>
      <c r="C197" s="88" t="s">
        <v>194</v>
      </c>
      <c r="D197" s="88"/>
      <c r="E197" s="88"/>
      <c r="F197" s="89"/>
      <c r="G197" s="88"/>
      <c r="H197" s="88"/>
      <c r="I197" s="40">
        <v>0</v>
      </c>
      <c r="J197" s="146"/>
      <c r="K197" s="40">
        <v>0</v>
      </c>
      <c r="L197" s="56"/>
      <c r="M197" s="56"/>
      <c r="N197" s="56"/>
      <c r="O197" s="63"/>
      <c r="P197" s="64"/>
      <c r="Q197" s="203" t="s">
        <v>381</v>
      </c>
      <c r="R197" s="243"/>
      <c r="S197" s="214"/>
      <c r="T197" s="206" t="s">
        <v>381</v>
      </c>
      <c r="U197" s="198"/>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c r="IW197" s="6"/>
      <c r="IX197" s="6"/>
      <c r="IY197" s="6"/>
      <c r="IZ197" s="6"/>
      <c r="JA197" s="6"/>
      <c r="JB197" s="6"/>
      <c r="JC197" s="6"/>
      <c r="JD197" s="6"/>
      <c r="JE197" s="6"/>
      <c r="JF197" s="6"/>
      <c r="JG197" s="6"/>
      <c r="JH197" s="6"/>
      <c r="JI197" s="6"/>
      <c r="JJ197" s="6"/>
      <c r="JK197" s="6"/>
      <c r="JL197" s="6"/>
      <c r="JM197" s="6"/>
      <c r="JN197" s="6"/>
      <c r="JO197" s="6"/>
      <c r="JP197" s="6"/>
      <c r="JQ197" s="6"/>
      <c r="JR197" s="6"/>
      <c r="JS197" s="6"/>
      <c r="JT197" s="6"/>
      <c r="JU197" s="6"/>
      <c r="JV197" s="6"/>
      <c r="JW197" s="6"/>
      <c r="JX197" s="6"/>
      <c r="JY197" s="6"/>
      <c r="JZ197" s="6"/>
      <c r="KA197" s="6"/>
    </row>
    <row r="198" spans="1:287" ht="15" thickBot="1" x14ac:dyDescent="0.35">
      <c r="A198" s="54"/>
      <c r="B198" s="27"/>
      <c r="C198" s="81"/>
      <c r="D198" s="81"/>
      <c r="E198" s="81"/>
      <c r="F198" s="82"/>
      <c r="G198" s="81"/>
      <c r="H198" s="56"/>
      <c r="I198" s="56"/>
      <c r="J198" s="146"/>
      <c r="K198" s="242"/>
      <c r="L198" s="56"/>
      <c r="M198" s="56"/>
      <c r="N198" s="242"/>
      <c r="O198" s="63"/>
      <c r="P198" s="64"/>
      <c r="Q198" s="207" t="s">
        <v>224</v>
      </c>
      <c r="R198" s="243" t="e">
        <f>K234/I234/1000</f>
        <v>#DIV/0!</v>
      </c>
      <c r="S198" s="209"/>
      <c r="T198" s="209" t="s">
        <v>201</v>
      </c>
      <c r="U198" s="198" t="e">
        <f>K235/I235/1000</f>
        <v>#DIV/0!</v>
      </c>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c r="IW198" s="6"/>
      <c r="IX198" s="6"/>
      <c r="IY198" s="6"/>
      <c r="IZ198" s="6"/>
      <c r="JA198" s="6"/>
      <c r="JB198" s="6"/>
      <c r="JC198" s="6"/>
      <c r="JD198" s="6"/>
      <c r="JE198" s="6"/>
      <c r="JF198" s="6"/>
      <c r="JG198" s="6"/>
      <c r="JH198" s="6"/>
      <c r="JI198" s="6"/>
      <c r="JJ198" s="6"/>
      <c r="JK198" s="6"/>
      <c r="JL198" s="6"/>
      <c r="JM198" s="6"/>
      <c r="JN198" s="6"/>
      <c r="JO198" s="6"/>
      <c r="JP198" s="6"/>
      <c r="JQ198" s="6"/>
      <c r="JR198" s="6"/>
      <c r="JS198" s="6"/>
      <c r="JT198" s="6"/>
      <c r="JU198" s="6"/>
      <c r="JV198" s="6"/>
      <c r="JW198" s="6"/>
      <c r="JX198" s="6"/>
      <c r="JY198" s="6"/>
      <c r="JZ198" s="6"/>
      <c r="KA198" s="6"/>
    </row>
    <row r="199" spans="1:287" s="59" customFormat="1" ht="15" customHeight="1" x14ac:dyDescent="0.3">
      <c r="A199" s="54"/>
      <c r="B199" s="81"/>
      <c r="C199" s="62" t="s">
        <v>391</v>
      </c>
      <c r="D199" s="62"/>
      <c r="E199" s="62"/>
      <c r="F199" s="31"/>
      <c r="G199" s="32"/>
      <c r="H199" s="32"/>
      <c r="I199" s="56" t="s">
        <v>226</v>
      </c>
      <c r="J199" s="146"/>
      <c r="K199" s="244" t="s">
        <v>214</v>
      </c>
      <c r="L199" s="56"/>
      <c r="M199" s="56"/>
      <c r="N199" s="56" t="s">
        <v>222</v>
      </c>
      <c r="O199" s="63"/>
      <c r="P199" s="64"/>
      <c r="Q199" s="428" t="s">
        <v>227</v>
      </c>
      <c r="R199" s="429"/>
      <c r="S199" s="429"/>
      <c r="T199" s="429"/>
      <c r="U199" s="430"/>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c r="IW199" s="6"/>
      <c r="IX199" s="6"/>
      <c r="IY199" s="6"/>
      <c r="IZ199" s="6"/>
      <c r="JA199" s="6"/>
      <c r="JB199" s="6"/>
      <c r="JC199" s="6"/>
      <c r="JD199" s="6"/>
      <c r="JE199" s="6"/>
      <c r="JF199" s="6"/>
      <c r="JG199" s="6"/>
      <c r="JH199" s="6"/>
      <c r="JI199" s="6"/>
      <c r="JJ199" s="6"/>
      <c r="JK199" s="6"/>
      <c r="JL199" s="6"/>
      <c r="JM199" s="6"/>
      <c r="JN199" s="6"/>
      <c r="JO199" s="6"/>
      <c r="JP199" s="6"/>
      <c r="JQ199" s="6"/>
      <c r="JR199" s="6"/>
      <c r="JS199" s="6"/>
      <c r="JT199" s="6"/>
      <c r="JU199" s="6"/>
      <c r="JV199" s="6"/>
      <c r="JW199" s="6"/>
      <c r="JX199" s="6"/>
      <c r="JY199" s="6"/>
      <c r="JZ199" s="6"/>
      <c r="KA199" s="6"/>
    </row>
    <row r="200" spans="1:287" ht="15" customHeight="1" x14ac:dyDescent="0.3">
      <c r="A200" s="48"/>
      <c r="B200" s="45" t="s">
        <v>228</v>
      </c>
      <c r="C200" s="38" t="s">
        <v>187</v>
      </c>
      <c r="D200" s="38"/>
      <c r="E200" s="38"/>
      <c r="F200" s="39"/>
      <c r="G200" s="38"/>
      <c r="H200" s="38"/>
      <c r="I200" s="40">
        <v>0</v>
      </c>
      <c r="J200" s="151"/>
      <c r="K200" s="40">
        <v>0</v>
      </c>
      <c r="L200" s="51"/>
      <c r="M200" s="51"/>
      <c r="N200" s="40">
        <v>0</v>
      </c>
      <c r="O200" s="66"/>
      <c r="P200" s="156"/>
      <c r="Q200" s="431"/>
      <c r="R200" s="432"/>
      <c r="S200" s="432"/>
      <c r="T200" s="432"/>
      <c r="U200" s="433"/>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c r="IW200" s="6"/>
      <c r="IX200" s="6"/>
      <c r="IY200" s="6"/>
      <c r="IZ200" s="6"/>
      <c r="JA200" s="6"/>
      <c r="JB200" s="6"/>
      <c r="JC200" s="6"/>
      <c r="JD200" s="6"/>
      <c r="JE200" s="6"/>
      <c r="JF200" s="6"/>
      <c r="JG200" s="6"/>
      <c r="JH200" s="6"/>
      <c r="JI200" s="6"/>
      <c r="JJ200" s="6"/>
      <c r="JK200" s="6"/>
      <c r="JL200" s="6"/>
      <c r="JM200" s="6"/>
      <c r="JN200" s="6"/>
      <c r="JO200" s="6"/>
      <c r="JP200" s="6"/>
      <c r="JQ200" s="6"/>
      <c r="JR200" s="6"/>
      <c r="JS200" s="6"/>
      <c r="JT200" s="6"/>
      <c r="JU200" s="6"/>
      <c r="JV200" s="6"/>
      <c r="JW200" s="6"/>
      <c r="JX200" s="6"/>
      <c r="JY200" s="6"/>
      <c r="JZ200" s="6"/>
      <c r="KA200" s="6"/>
    </row>
    <row r="201" spans="1:287" ht="15.75" customHeight="1" thickBot="1" x14ac:dyDescent="0.35">
      <c r="A201" s="48"/>
      <c r="B201" s="45"/>
      <c r="C201" s="45"/>
      <c r="D201" s="45"/>
      <c r="E201" s="45"/>
      <c r="F201" s="44"/>
      <c r="G201" s="45"/>
      <c r="H201" s="45"/>
      <c r="I201" s="51"/>
      <c r="J201" s="151"/>
      <c r="K201" s="156"/>
      <c r="L201" s="51"/>
      <c r="M201" s="51"/>
      <c r="N201" s="156"/>
      <c r="O201" s="66"/>
      <c r="P201" s="51"/>
      <c r="Q201" s="434"/>
      <c r="R201" s="435"/>
      <c r="S201" s="435"/>
      <c r="T201" s="435"/>
      <c r="U201" s="43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c r="IW201" s="6"/>
      <c r="IX201" s="6"/>
      <c r="IY201" s="6"/>
      <c r="IZ201" s="6"/>
      <c r="JA201" s="6"/>
      <c r="JB201" s="6"/>
      <c r="JC201" s="6"/>
      <c r="JD201" s="6"/>
      <c r="JE201" s="6"/>
      <c r="JF201" s="6"/>
      <c r="JG201" s="6"/>
      <c r="JH201" s="6"/>
      <c r="JI201" s="6"/>
      <c r="JJ201" s="6"/>
      <c r="JK201" s="6"/>
      <c r="JL201" s="6"/>
      <c r="JM201" s="6"/>
      <c r="JN201" s="6"/>
      <c r="JO201" s="6"/>
      <c r="JP201" s="6"/>
      <c r="JQ201" s="6"/>
      <c r="JR201" s="6"/>
      <c r="JS201" s="6"/>
      <c r="JT201" s="6"/>
      <c r="JU201" s="6"/>
      <c r="JV201" s="6"/>
      <c r="JW201" s="6"/>
      <c r="JX201" s="6"/>
      <c r="JY201" s="6"/>
      <c r="JZ201" s="6"/>
      <c r="KA201" s="6"/>
    </row>
    <row r="202" spans="1:287" x14ac:dyDescent="0.3">
      <c r="A202" s="48"/>
      <c r="B202" s="45"/>
      <c r="C202" s="45"/>
      <c r="D202" s="45"/>
      <c r="E202" s="45"/>
      <c r="F202" s="44"/>
      <c r="G202" s="45"/>
      <c r="H202" s="45"/>
      <c r="I202" s="245" t="s">
        <v>202</v>
      </c>
      <c r="J202" s="151"/>
      <c r="K202" s="43"/>
      <c r="L202" s="245"/>
      <c r="M202" s="245"/>
      <c r="N202" s="245"/>
      <c r="O202" s="66"/>
      <c r="P202" s="156"/>
      <c r="Q202" s="195"/>
      <c r="R202" s="196"/>
      <c r="S202" s="197"/>
      <c r="T202" s="197"/>
      <c r="U202" s="198"/>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c r="IW202" s="6"/>
      <c r="IX202" s="6"/>
      <c r="IY202" s="6"/>
      <c r="IZ202" s="6"/>
      <c r="JA202" s="6"/>
      <c r="JB202" s="6"/>
      <c r="JC202" s="6"/>
      <c r="JD202" s="6"/>
      <c r="JE202" s="6"/>
      <c r="JF202" s="6"/>
      <c r="JG202" s="6"/>
      <c r="JH202" s="6"/>
      <c r="JI202" s="6"/>
      <c r="JJ202" s="6"/>
      <c r="JK202" s="6"/>
      <c r="JL202" s="6"/>
      <c r="JM202" s="6"/>
      <c r="JN202" s="6"/>
      <c r="JO202" s="6"/>
      <c r="JP202" s="6"/>
      <c r="JQ202" s="6"/>
      <c r="JR202" s="6"/>
      <c r="JS202" s="6"/>
      <c r="JT202" s="6"/>
      <c r="JU202" s="6"/>
      <c r="JV202" s="6"/>
      <c r="JW202" s="6"/>
      <c r="JX202" s="6"/>
      <c r="JY202" s="6"/>
      <c r="JZ202" s="6"/>
      <c r="KA202" s="6"/>
    </row>
    <row r="203" spans="1:287" x14ac:dyDescent="0.3">
      <c r="A203" s="48"/>
      <c r="B203" s="45"/>
      <c r="C203" s="45"/>
      <c r="D203" s="45"/>
      <c r="E203" s="45"/>
      <c r="F203" s="44"/>
      <c r="G203" s="45"/>
      <c r="H203" s="45"/>
      <c r="I203" s="246" t="s">
        <v>216</v>
      </c>
      <c r="J203" s="151"/>
      <c r="K203" s="247" t="s">
        <v>217</v>
      </c>
      <c r="L203" s="51"/>
      <c r="M203" s="51"/>
      <c r="N203" s="51"/>
      <c r="O203" s="66"/>
      <c r="P203" s="51"/>
      <c r="Q203" s="409" t="s">
        <v>209</v>
      </c>
      <c r="R203" s="410"/>
      <c r="S203" s="410"/>
      <c r="T203" s="410"/>
      <c r="U203" s="411"/>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c r="IW203" s="6"/>
      <c r="IX203" s="6"/>
      <c r="IY203" s="6"/>
      <c r="IZ203" s="6"/>
      <c r="JA203" s="6"/>
      <c r="JB203" s="6"/>
      <c r="JC203" s="6"/>
      <c r="JD203" s="6"/>
      <c r="JE203" s="6"/>
      <c r="JF203" s="6"/>
      <c r="JG203" s="6"/>
      <c r="JH203" s="6"/>
      <c r="JI203" s="6"/>
      <c r="JJ203" s="6"/>
      <c r="JK203" s="6"/>
      <c r="JL203" s="6"/>
      <c r="JM203" s="6"/>
      <c r="JN203" s="6"/>
      <c r="JO203" s="6"/>
      <c r="JP203" s="6"/>
      <c r="JQ203" s="6"/>
      <c r="JR203" s="6"/>
      <c r="JS203" s="6"/>
      <c r="JT203" s="6"/>
      <c r="JU203" s="6"/>
      <c r="JV203" s="6"/>
      <c r="JW203" s="6"/>
      <c r="JX203" s="6"/>
      <c r="JY203" s="6"/>
      <c r="JZ203" s="6"/>
      <c r="KA203" s="6"/>
    </row>
    <row r="204" spans="1:287" x14ac:dyDescent="0.3">
      <c r="A204" s="48"/>
      <c r="B204" s="45" t="s">
        <v>229</v>
      </c>
      <c r="C204" s="38" t="s">
        <v>194</v>
      </c>
      <c r="D204" s="38"/>
      <c r="E204" s="38"/>
      <c r="F204" s="39"/>
      <c r="G204" s="38"/>
      <c r="H204" s="38"/>
      <c r="I204" s="40">
        <v>0</v>
      </c>
      <c r="J204" s="151"/>
      <c r="K204" s="40">
        <v>0</v>
      </c>
      <c r="L204" s="51"/>
      <c r="M204" s="51"/>
      <c r="N204" s="51"/>
      <c r="O204" s="66"/>
      <c r="P204" s="51"/>
      <c r="Q204" s="199"/>
      <c r="R204" s="200"/>
      <c r="S204" s="201"/>
      <c r="T204" s="201"/>
      <c r="U204" s="202"/>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c r="IW204" s="6"/>
      <c r="IX204" s="6"/>
      <c r="IY204" s="6"/>
      <c r="IZ204" s="6"/>
      <c r="JA204" s="6"/>
      <c r="JB204" s="6"/>
      <c r="JC204" s="6"/>
      <c r="JD204" s="6"/>
      <c r="JE204" s="6"/>
      <c r="JF204" s="6"/>
      <c r="JG204" s="6"/>
      <c r="JH204" s="6"/>
      <c r="JI204" s="6"/>
      <c r="JJ204" s="6"/>
      <c r="JK204" s="6"/>
      <c r="JL204" s="6"/>
      <c r="JM204" s="6"/>
      <c r="JN204" s="6"/>
      <c r="JO204" s="6"/>
      <c r="JP204" s="6"/>
      <c r="JQ204" s="6"/>
      <c r="JR204" s="6"/>
      <c r="JS204" s="6"/>
      <c r="JT204" s="6"/>
      <c r="JU204" s="6"/>
      <c r="JV204" s="6"/>
      <c r="JW204" s="6"/>
      <c r="JX204" s="6"/>
      <c r="JY204" s="6"/>
      <c r="JZ204" s="6"/>
      <c r="KA204" s="6"/>
    </row>
    <row r="205" spans="1:287" x14ac:dyDescent="0.3">
      <c r="A205" s="150"/>
      <c r="B205" s="151"/>
      <c r="C205" s="151"/>
      <c r="D205" s="151"/>
      <c r="E205" s="151"/>
      <c r="F205" s="151"/>
      <c r="G205" s="151"/>
      <c r="H205" s="151"/>
      <c r="I205" s="151"/>
      <c r="J205" s="151"/>
      <c r="K205" s="151"/>
      <c r="L205" s="151"/>
      <c r="M205" s="151"/>
      <c r="N205" s="151"/>
      <c r="O205" s="151"/>
      <c r="P205" s="152"/>
      <c r="Q205" s="203" t="s">
        <v>380</v>
      </c>
      <c r="R205" s="204"/>
      <c r="S205" s="205"/>
      <c r="T205" s="206" t="s">
        <v>380</v>
      </c>
      <c r="U205" s="198"/>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c r="IW205" s="6"/>
      <c r="IX205" s="6"/>
      <c r="IY205" s="6"/>
      <c r="IZ205" s="6"/>
      <c r="JA205" s="6"/>
      <c r="JB205" s="6"/>
      <c r="JC205" s="6"/>
      <c r="JD205" s="6"/>
      <c r="JE205" s="6"/>
      <c r="JF205" s="6"/>
      <c r="JG205" s="6"/>
      <c r="JH205" s="6"/>
      <c r="JI205" s="6"/>
      <c r="JJ205" s="6"/>
      <c r="JK205" s="6"/>
      <c r="JL205" s="6"/>
      <c r="JM205" s="6"/>
      <c r="JN205" s="6"/>
      <c r="JO205" s="6"/>
      <c r="JP205" s="6"/>
      <c r="JQ205" s="6"/>
      <c r="JR205" s="6"/>
      <c r="JS205" s="6"/>
      <c r="JT205" s="6"/>
      <c r="JU205" s="6"/>
      <c r="JV205" s="6"/>
      <c r="JW205" s="6"/>
      <c r="JX205" s="6"/>
      <c r="JY205" s="6"/>
      <c r="JZ205" s="6"/>
      <c r="KA205" s="6"/>
    </row>
    <row r="206" spans="1:287" x14ac:dyDescent="0.3">
      <c r="A206" s="48"/>
      <c r="B206" s="45"/>
      <c r="C206" s="45"/>
      <c r="D206" s="45"/>
      <c r="E206" s="45"/>
      <c r="F206" s="44"/>
      <c r="G206" s="45"/>
      <c r="H206" s="45"/>
      <c r="I206" s="45"/>
      <c r="J206" s="45"/>
      <c r="K206" s="45"/>
      <c r="L206" s="51"/>
      <c r="M206" s="51"/>
      <c r="N206" s="51"/>
      <c r="O206" s="51"/>
      <c r="P206" s="51"/>
      <c r="Q206" s="239" t="s">
        <v>212</v>
      </c>
      <c r="R206" s="208" t="e">
        <f>K254/I254/1000</f>
        <v>#DIV/0!</v>
      </c>
      <c r="S206" s="209"/>
      <c r="T206" s="240" t="s">
        <v>213</v>
      </c>
      <c r="U206" s="198" t="e">
        <f>K255/I255/1000</f>
        <v>#DIV/0!</v>
      </c>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c r="IW206" s="6"/>
      <c r="IX206" s="6"/>
      <c r="IY206" s="6"/>
      <c r="IZ206" s="6"/>
      <c r="JA206" s="6"/>
      <c r="JB206" s="6"/>
      <c r="JC206" s="6"/>
      <c r="JD206" s="6"/>
      <c r="JE206" s="6"/>
      <c r="JF206" s="6"/>
      <c r="JG206" s="6"/>
      <c r="JH206" s="6"/>
      <c r="JI206" s="6"/>
      <c r="JJ206" s="6"/>
      <c r="JK206" s="6"/>
      <c r="JL206" s="6"/>
      <c r="JM206" s="6"/>
      <c r="JN206" s="6"/>
      <c r="JO206" s="6"/>
      <c r="JP206" s="6"/>
      <c r="JQ206" s="6"/>
      <c r="JR206" s="6"/>
      <c r="JS206" s="6"/>
      <c r="JT206" s="6"/>
      <c r="JU206" s="6"/>
      <c r="JV206" s="6"/>
      <c r="JW206" s="6"/>
      <c r="JX206" s="6"/>
      <c r="JY206" s="6"/>
      <c r="JZ206" s="6"/>
      <c r="KA206" s="6"/>
    </row>
    <row r="207" spans="1:287" ht="40.5" customHeight="1" x14ac:dyDescent="0.3">
      <c r="A207" s="422" t="s">
        <v>392</v>
      </c>
      <c r="B207" s="423"/>
      <c r="C207" s="423"/>
      <c r="D207" s="423"/>
      <c r="E207" s="423"/>
      <c r="F207" s="423"/>
      <c r="G207" s="423"/>
      <c r="H207" s="423"/>
      <c r="I207" s="423"/>
      <c r="J207" s="423"/>
      <c r="K207" s="423"/>
      <c r="L207" s="423"/>
      <c r="M207" s="423"/>
      <c r="N207" s="423"/>
      <c r="O207" s="423"/>
      <c r="P207" s="424"/>
      <c r="Q207" s="241"/>
      <c r="R207" s="208"/>
      <c r="S207" s="209"/>
      <c r="T207" s="230"/>
      <c r="U207" s="198"/>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c r="IW207" s="6"/>
      <c r="IX207" s="6"/>
      <c r="IY207" s="6"/>
      <c r="IZ207" s="6"/>
      <c r="JA207" s="6"/>
      <c r="JB207" s="6"/>
      <c r="JC207" s="6"/>
      <c r="JD207" s="6"/>
      <c r="JE207" s="6"/>
      <c r="JF207" s="6"/>
      <c r="JG207" s="6"/>
      <c r="JH207" s="6"/>
      <c r="JI207" s="6"/>
      <c r="JJ207" s="6"/>
      <c r="JK207" s="6"/>
      <c r="JL207" s="6"/>
      <c r="JM207" s="6"/>
      <c r="JN207" s="6"/>
      <c r="JO207" s="6"/>
      <c r="JP207" s="6"/>
      <c r="JQ207" s="6"/>
      <c r="JR207" s="6"/>
      <c r="JS207" s="6"/>
      <c r="JT207" s="6"/>
      <c r="JU207" s="6"/>
      <c r="JV207" s="6"/>
      <c r="JW207" s="6"/>
      <c r="JX207" s="6"/>
      <c r="JY207" s="6"/>
      <c r="JZ207" s="6"/>
      <c r="KA207" s="6"/>
    </row>
    <row r="208" spans="1:287" ht="15.6" x14ac:dyDescent="0.3">
      <c r="A208" s="54"/>
      <c r="B208" s="31"/>
      <c r="C208" s="55"/>
      <c r="D208" s="31"/>
      <c r="E208" s="31"/>
      <c r="F208" s="31"/>
      <c r="G208" s="32"/>
      <c r="H208" s="56"/>
      <c r="I208" s="56"/>
      <c r="J208" s="56"/>
      <c r="K208" s="217"/>
      <c r="L208" s="217"/>
      <c r="M208" s="217"/>
      <c r="N208" s="217"/>
      <c r="O208" s="217"/>
      <c r="P208" s="56"/>
      <c r="Q208" s="203" t="s">
        <v>381</v>
      </c>
      <c r="R208" s="213"/>
      <c r="S208" s="209"/>
      <c r="T208" s="206" t="s">
        <v>381</v>
      </c>
      <c r="U208" s="198"/>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c r="IV208" s="6"/>
      <c r="IW208" s="6"/>
      <c r="IX208" s="6"/>
      <c r="IY208" s="6"/>
      <c r="IZ208" s="6"/>
      <c r="JA208" s="6"/>
      <c r="JB208" s="6"/>
      <c r="JC208" s="6"/>
      <c r="JD208" s="6"/>
      <c r="JE208" s="6"/>
      <c r="JF208" s="6"/>
      <c r="JG208" s="6"/>
      <c r="JH208" s="6"/>
      <c r="JI208" s="6"/>
      <c r="JJ208" s="6"/>
      <c r="JK208" s="6"/>
      <c r="JL208" s="6"/>
      <c r="JM208" s="6"/>
      <c r="JN208" s="6"/>
      <c r="JO208" s="6"/>
      <c r="JP208" s="6"/>
      <c r="JQ208" s="6"/>
      <c r="JR208" s="6"/>
      <c r="JS208" s="6"/>
      <c r="JT208" s="6"/>
      <c r="JU208" s="6"/>
      <c r="JV208" s="6"/>
      <c r="JW208" s="6"/>
      <c r="JX208" s="6"/>
      <c r="JY208" s="6"/>
      <c r="JZ208" s="6"/>
      <c r="KA208" s="6"/>
    </row>
    <row r="209" spans="1:287" ht="15.6" x14ac:dyDescent="0.3">
      <c r="A209" s="54"/>
      <c r="B209" s="31"/>
      <c r="C209" s="248" t="s">
        <v>176</v>
      </c>
      <c r="D209" s="31"/>
      <c r="E209" s="31"/>
      <c r="F209" s="31"/>
      <c r="G209" s="32"/>
      <c r="H209" s="56"/>
      <c r="I209" s="56"/>
      <c r="J209" s="56"/>
      <c r="K209" s="217"/>
      <c r="L209" s="217"/>
      <c r="M209" s="217"/>
      <c r="N209" s="217"/>
      <c r="O209" s="217"/>
      <c r="P209" s="56"/>
      <c r="Q209" s="239" t="s">
        <v>212</v>
      </c>
      <c r="R209" s="208" t="e">
        <f>K259/I259/1000</f>
        <v>#DIV/0!</v>
      </c>
      <c r="S209" s="209"/>
      <c r="T209" s="209" t="s">
        <v>213</v>
      </c>
      <c r="U209" s="198" t="e">
        <f>K260/I260/1000</f>
        <v>#DIV/0!</v>
      </c>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c r="IV209" s="6"/>
      <c r="IW209" s="6"/>
      <c r="IX209" s="6"/>
      <c r="IY209" s="6"/>
      <c r="IZ209" s="6"/>
      <c r="JA209" s="6"/>
      <c r="JB209" s="6"/>
      <c r="JC209" s="6"/>
      <c r="JD209" s="6"/>
      <c r="JE209" s="6"/>
      <c r="JF209" s="6"/>
      <c r="JG209" s="6"/>
      <c r="JH209" s="6"/>
      <c r="JI209" s="6"/>
      <c r="JJ209" s="6"/>
      <c r="JK209" s="6"/>
      <c r="JL209" s="6"/>
      <c r="JM209" s="6"/>
      <c r="JN209" s="6"/>
      <c r="JO209" s="6"/>
      <c r="JP209" s="6"/>
      <c r="JQ209" s="6"/>
      <c r="JR209" s="6"/>
      <c r="JS209" s="6"/>
      <c r="JT209" s="6"/>
      <c r="JU209" s="6"/>
      <c r="JV209" s="6"/>
      <c r="JW209" s="6"/>
      <c r="JX209" s="6"/>
      <c r="JY209" s="6"/>
      <c r="JZ209" s="6"/>
      <c r="KA209" s="6"/>
    </row>
    <row r="210" spans="1:287" x14ac:dyDescent="0.3">
      <c r="A210" s="54"/>
      <c r="B210" s="31"/>
      <c r="C210" s="62"/>
      <c r="D210" s="31"/>
      <c r="E210" s="31"/>
      <c r="F210" s="31"/>
      <c r="G210" s="27"/>
      <c r="H210" s="56"/>
      <c r="I210" s="56" t="s">
        <v>230</v>
      </c>
      <c r="J210" s="249"/>
      <c r="K210" s="217"/>
      <c r="L210" s="217"/>
      <c r="M210" s="217"/>
      <c r="N210" s="217"/>
      <c r="O210" s="217"/>
      <c r="P210" s="56"/>
      <c r="Q210" s="425" t="s">
        <v>188</v>
      </c>
      <c r="R210" s="426"/>
      <c r="S210" s="426"/>
      <c r="T210" s="426"/>
      <c r="U210" s="427"/>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c r="IV210" s="6"/>
      <c r="IW210" s="6"/>
      <c r="IX210" s="6"/>
      <c r="IY210" s="6"/>
      <c r="IZ210" s="6"/>
      <c r="JA210" s="6"/>
      <c r="JB210" s="6"/>
      <c r="JC210" s="6"/>
      <c r="JD210" s="6"/>
      <c r="JE210" s="6"/>
      <c r="JF210" s="6"/>
      <c r="JG210" s="6"/>
      <c r="JH210" s="6"/>
      <c r="JI210" s="6"/>
      <c r="JJ210" s="6"/>
      <c r="JK210" s="6"/>
      <c r="JL210" s="6"/>
      <c r="JM210" s="6"/>
      <c r="JN210" s="6"/>
      <c r="JO210" s="6"/>
      <c r="JP210" s="6"/>
      <c r="JQ210" s="6"/>
      <c r="JR210" s="6"/>
      <c r="JS210" s="6"/>
      <c r="JT210" s="6"/>
      <c r="JU210" s="6"/>
      <c r="JV210" s="6"/>
      <c r="JW210" s="6"/>
      <c r="JX210" s="6"/>
      <c r="JY210" s="6"/>
      <c r="JZ210" s="6"/>
      <c r="KA210" s="6"/>
    </row>
    <row r="211" spans="1:287" s="59" customFormat="1" x14ac:dyDescent="0.3">
      <c r="A211" s="54" t="s">
        <v>231</v>
      </c>
      <c r="B211" s="27"/>
      <c r="C211" s="62" t="s">
        <v>361</v>
      </c>
      <c r="D211" s="62"/>
      <c r="E211" s="62"/>
      <c r="F211" s="31"/>
      <c r="G211" s="27"/>
      <c r="H211" s="56"/>
      <c r="I211" s="244" t="s">
        <v>232</v>
      </c>
      <c r="J211" s="249"/>
      <c r="K211" s="65" t="s">
        <v>233</v>
      </c>
      <c r="L211" s="217"/>
      <c r="M211" s="217"/>
      <c r="N211" s="217"/>
      <c r="O211" s="217"/>
      <c r="P211" s="56"/>
      <c r="Q211" s="203" t="s">
        <v>380</v>
      </c>
      <c r="R211" s="222"/>
      <c r="S211" s="214"/>
      <c r="T211" s="206" t="s">
        <v>380</v>
      </c>
      <c r="U211" s="223"/>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c r="IV211" s="6"/>
      <c r="IW211" s="6"/>
      <c r="IX211" s="6"/>
      <c r="IY211" s="6"/>
      <c r="IZ211" s="6"/>
      <c r="JA211" s="6"/>
      <c r="JB211" s="6"/>
      <c r="JC211" s="6"/>
      <c r="JD211" s="6"/>
      <c r="JE211" s="6"/>
      <c r="JF211" s="6"/>
      <c r="JG211" s="6"/>
      <c r="JH211" s="6"/>
      <c r="JI211" s="6"/>
      <c r="JJ211" s="6"/>
      <c r="JK211" s="6"/>
      <c r="JL211" s="6"/>
      <c r="JM211" s="6"/>
      <c r="JN211" s="6"/>
      <c r="JO211" s="6"/>
      <c r="JP211" s="6"/>
      <c r="JQ211" s="6"/>
      <c r="JR211" s="6"/>
      <c r="JS211" s="6"/>
      <c r="JT211" s="6"/>
      <c r="JU211" s="6"/>
      <c r="JV211" s="6"/>
      <c r="JW211" s="6"/>
      <c r="JX211" s="6"/>
      <c r="JY211" s="6"/>
      <c r="JZ211" s="6"/>
      <c r="KA211" s="6"/>
    </row>
    <row r="212" spans="1:287" x14ac:dyDescent="0.3">
      <c r="A212" s="54"/>
      <c r="B212" s="27" t="s">
        <v>234</v>
      </c>
      <c r="C212" s="88" t="s">
        <v>187</v>
      </c>
      <c r="D212" s="88"/>
      <c r="E212" s="88"/>
      <c r="F212" s="89"/>
      <c r="G212" s="219"/>
      <c r="H212" s="219"/>
      <c r="I212" s="40">
        <v>0</v>
      </c>
      <c r="J212" s="249"/>
      <c r="K212" s="40">
        <v>0</v>
      </c>
      <c r="L212" s="217"/>
      <c r="M212" s="217"/>
      <c r="N212" s="217"/>
      <c r="O212" s="217"/>
      <c r="P212" s="56"/>
      <c r="Q212" s="228" t="s">
        <v>218</v>
      </c>
      <c r="R212" s="229" t="e">
        <f>K263/I263/1000</f>
        <v>#DIV/0!</v>
      </c>
      <c r="S212" s="230"/>
      <c r="T212" s="231" t="s">
        <v>146</v>
      </c>
      <c r="U212" s="232" t="e">
        <f>K264/I264/1000</f>
        <v>#DIV/0!</v>
      </c>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c r="IT212" s="6"/>
      <c r="IU212" s="6"/>
      <c r="IV212" s="6"/>
      <c r="IW212" s="6"/>
      <c r="IX212" s="6"/>
      <c r="IY212" s="6"/>
      <c r="IZ212" s="6"/>
      <c r="JA212" s="6"/>
      <c r="JB212" s="6"/>
      <c r="JC212" s="6"/>
      <c r="JD212" s="6"/>
      <c r="JE212" s="6"/>
      <c r="JF212" s="6"/>
      <c r="JG212" s="6"/>
      <c r="JH212" s="6"/>
      <c r="JI212" s="6"/>
      <c r="JJ212" s="6"/>
      <c r="JK212" s="6"/>
      <c r="JL212" s="6"/>
      <c r="JM212" s="6"/>
      <c r="JN212" s="6"/>
      <c r="JO212" s="6"/>
      <c r="JP212" s="6"/>
      <c r="JQ212" s="6"/>
      <c r="JR212" s="6"/>
      <c r="JS212" s="6"/>
      <c r="JT212" s="6"/>
      <c r="JU212" s="6"/>
      <c r="JV212" s="6"/>
      <c r="JW212" s="6"/>
      <c r="JX212" s="6"/>
      <c r="JY212" s="6"/>
      <c r="JZ212" s="6"/>
      <c r="KA212" s="6"/>
    </row>
    <row r="213" spans="1:287" x14ac:dyDescent="0.3">
      <c r="A213" s="54"/>
      <c r="B213" s="27" t="s">
        <v>235</v>
      </c>
      <c r="C213" s="88" t="s">
        <v>194</v>
      </c>
      <c r="D213" s="88"/>
      <c r="E213" s="88"/>
      <c r="F213" s="89"/>
      <c r="G213" s="219"/>
      <c r="H213" s="219"/>
      <c r="I213" s="40">
        <v>0</v>
      </c>
      <c r="J213" s="249"/>
      <c r="K213" s="40">
        <v>0</v>
      </c>
      <c r="L213" s="65"/>
      <c r="M213" s="65"/>
      <c r="N213" s="217"/>
      <c r="O213" s="217"/>
      <c r="P213" s="56"/>
      <c r="Q213" s="233"/>
      <c r="R213" s="230"/>
      <c r="S213" s="230"/>
      <c r="T213" s="230"/>
      <c r="U213" s="234"/>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c r="IV213" s="6"/>
      <c r="IW213" s="6"/>
      <c r="IX213" s="6"/>
      <c r="IY213" s="6"/>
      <c r="IZ213" s="6"/>
      <c r="JA213" s="6"/>
      <c r="JB213" s="6"/>
      <c r="JC213" s="6"/>
      <c r="JD213" s="6"/>
      <c r="JE213" s="6"/>
      <c r="JF213" s="6"/>
      <c r="JG213" s="6"/>
      <c r="JH213" s="6"/>
      <c r="JI213" s="6"/>
      <c r="JJ213" s="6"/>
      <c r="JK213" s="6"/>
      <c r="JL213" s="6"/>
      <c r="JM213" s="6"/>
      <c r="JN213" s="6"/>
      <c r="JO213" s="6"/>
      <c r="JP213" s="6"/>
      <c r="JQ213" s="6"/>
      <c r="JR213" s="6"/>
      <c r="JS213" s="6"/>
      <c r="JT213" s="6"/>
      <c r="JU213" s="6"/>
      <c r="JV213" s="6"/>
      <c r="JW213" s="6"/>
      <c r="JX213" s="6"/>
      <c r="JY213" s="6"/>
      <c r="JZ213" s="6"/>
      <c r="KA213" s="6"/>
    </row>
    <row r="214" spans="1:287" x14ac:dyDescent="0.3">
      <c r="A214" s="54"/>
      <c r="B214" s="81"/>
      <c r="C214" s="27"/>
      <c r="D214" s="81"/>
      <c r="E214" s="81"/>
      <c r="F214" s="82"/>
      <c r="G214" s="81"/>
      <c r="H214" s="56"/>
      <c r="I214" s="56"/>
      <c r="J214" s="249"/>
      <c r="K214" s="56"/>
      <c r="L214" s="56"/>
      <c r="M214" s="56"/>
      <c r="N214" s="217"/>
      <c r="O214" s="217"/>
      <c r="P214" s="56"/>
      <c r="Q214" s="203" t="s">
        <v>381</v>
      </c>
      <c r="R214" s="213"/>
      <c r="S214" s="214"/>
      <c r="T214" s="206" t="s">
        <v>381</v>
      </c>
      <c r="U214" s="223"/>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c r="IW214" s="6"/>
      <c r="IX214" s="6"/>
      <c r="IY214" s="6"/>
      <c r="IZ214" s="6"/>
      <c r="JA214" s="6"/>
      <c r="JB214" s="6"/>
      <c r="JC214" s="6"/>
      <c r="JD214" s="6"/>
      <c r="JE214" s="6"/>
      <c r="JF214" s="6"/>
      <c r="JG214" s="6"/>
      <c r="JH214" s="6"/>
      <c r="JI214" s="6"/>
      <c r="JJ214" s="6"/>
      <c r="JK214" s="6"/>
      <c r="JL214" s="6"/>
      <c r="JM214" s="6"/>
      <c r="JN214" s="6"/>
      <c r="JO214" s="6"/>
      <c r="JP214" s="6"/>
      <c r="JQ214" s="6"/>
      <c r="JR214" s="6"/>
      <c r="JS214" s="6"/>
      <c r="JT214" s="6"/>
      <c r="JU214" s="6"/>
      <c r="JV214" s="6"/>
      <c r="JW214" s="6"/>
      <c r="JX214" s="6"/>
      <c r="JY214" s="6"/>
      <c r="JZ214" s="6"/>
      <c r="KA214" s="6"/>
    </row>
    <row r="215" spans="1:287" x14ac:dyDescent="0.3">
      <c r="A215" s="54"/>
      <c r="B215" s="81"/>
      <c r="C215" s="27"/>
      <c r="D215" s="81"/>
      <c r="E215" s="81"/>
      <c r="F215" s="82"/>
      <c r="G215" s="27"/>
      <c r="H215" s="56"/>
      <c r="I215" s="56" t="s">
        <v>230</v>
      </c>
      <c r="J215" s="249"/>
      <c r="K215" s="217"/>
      <c r="L215" s="56"/>
      <c r="M215" s="56"/>
      <c r="N215" s="217"/>
      <c r="O215" s="217"/>
      <c r="P215" s="56"/>
      <c r="Q215" s="228" t="s">
        <v>218</v>
      </c>
      <c r="R215" s="229" t="e">
        <f>K268/I268/1000</f>
        <v>#DIV/0!</v>
      </c>
      <c r="S215" s="209"/>
      <c r="T215" s="231" t="s">
        <v>146</v>
      </c>
      <c r="U215" s="236" t="e">
        <f>K269/I269/1000</f>
        <v>#DIV/0!</v>
      </c>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c r="IV215" s="6"/>
      <c r="IW215" s="6"/>
      <c r="IX215" s="6"/>
      <c r="IY215" s="6"/>
      <c r="IZ215" s="6"/>
      <c r="JA215" s="6"/>
      <c r="JB215" s="6"/>
      <c r="JC215" s="6"/>
      <c r="JD215" s="6"/>
      <c r="JE215" s="6"/>
      <c r="JF215" s="6"/>
      <c r="JG215" s="6"/>
      <c r="JH215" s="6"/>
      <c r="JI215" s="6"/>
      <c r="JJ215" s="6"/>
      <c r="JK215" s="6"/>
      <c r="JL215" s="6"/>
      <c r="JM215" s="6"/>
      <c r="JN215" s="6"/>
      <c r="JO215" s="6"/>
      <c r="JP215" s="6"/>
      <c r="JQ215" s="6"/>
      <c r="JR215" s="6"/>
      <c r="JS215" s="6"/>
      <c r="JT215" s="6"/>
      <c r="JU215" s="6"/>
      <c r="JV215" s="6"/>
      <c r="JW215" s="6"/>
      <c r="JX215" s="6"/>
      <c r="JY215" s="6"/>
      <c r="JZ215" s="6"/>
      <c r="KA215" s="6"/>
    </row>
    <row r="216" spans="1:287" s="59" customFormat="1" x14ac:dyDescent="0.3">
      <c r="A216" s="54"/>
      <c r="B216" s="81"/>
      <c r="C216" s="62" t="s">
        <v>374</v>
      </c>
      <c r="D216" s="62"/>
      <c r="E216" s="62"/>
      <c r="F216" s="31"/>
      <c r="G216" s="27"/>
      <c r="H216" s="56"/>
      <c r="I216" s="244" t="s">
        <v>232</v>
      </c>
      <c r="J216" s="249"/>
      <c r="K216" s="65" t="s">
        <v>233</v>
      </c>
      <c r="L216" s="56"/>
      <c r="M216" s="56"/>
      <c r="N216" s="217"/>
      <c r="O216" s="217"/>
      <c r="P216" s="56"/>
      <c r="Q216" s="425" t="s">
        <v>198</v>
      </c>
      <c r="R216" s="426"/>
      <c r="S216" s="426"/>
      <c r="T216" s="426"/>
      <c r="U216" s="427"/>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c r="IO216" s="6"/>
      <c r="IP216" s="6"/>
      <c r="IQ216" s="6"/>
      <c r="IR216" s="6"/>
      <c r="IS216" s="6"/>
      <c r="IT216" s="6"/>
      <c r="IU216" s="6"/>
      <c r="IV216" s="6"/>
      <c r="IW216" s="6"/>
      <c r="IX216" s="6"/>
      <c r="IY216" s="6"/>
      <c r="IZ216" s="6"/>
      <c r="JA216" s="6"/>
      <c r="JB216" s="6"/>
      <c r="JC216" s="6"/>
      <c r="JD216" s="6"/>
      <c r="JE216" s="6"/>
      <c r="JF216" s="6"/>
      <c r="JG216" s="6"/>
      <c r="JH216" s="6"/>
      <c r="JI216" s="6"/>
      <c r="JJ216" s="6"/>
      <c r="JK216" s="6"/>
      <c r="JL216" s="6"/>
      <c r="JM216" s="6"/>
      <c r="JN216" s="6"/>
      <c r="JO216" s="6"/>
      <c r="JP216" s="6"/>
      <c r="JQ216" s="6"/>
      <c r="JR216" s="6"/>
      <c r="JS216" s="6"/>
      <c r="JT216" s="6"/>
      <c r="JU216" s="6"/>
      <c r="JV216" s="6"/>
      <c r="JW216" s="6"/>
      <c r="JX216" s="6"/>
      <c r="JY216" s="6"/>
      <c r="JZ216" s="6"/>
      <c r="KA216" s="6"/>
    </row>
    <row r="217" spans="1:287" x14ac:dyDescent="0.3">
      <c r="A217" s="54"/>
      <c r="B217" s="81" t="s">
        <v>236</v>
      </c>
      <c r="C217" s="88" t="s">
        <v>187</v>
      </c>
      <c r="D217" s="88"/>
      <c r="E217" s="88"/>
      <c r="F217" s="89"/>
      <c r="G217" s="219"/>
      <c r="H217" s="219"/>
      <c r="I217" s="40">
        <v>0</v>
      </c>
      <c r="J217" s="249"/>
      <c r="K217" s="40">
        <v>0</v>
      </c>
      <c r="L217" s="56"/>
      <c r="M217" s="56"/>
      <c r="N217" s="217"/>
      <c r="O217" s="217"/>
      <c r="P217" s="56"/>
      <c r="Q217" s="203" t="s">
        <v>380</v>
      </c>
      <c r="R217" s="222"/>
      <c r="S217" s="214"/>
      <c r="T217" s="206" t="s">
        <v>380</v>
      </c>
      <c r="U217" s="223"/>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6"/>
      <c r="IS217" s="6"/>
      <c r="IT217" s="6"/>
      <c r="IU217" s="6"/>
      <c r="IV217" s="6"/>
      <c r="IW217" s="6"/>
      <c r="IX217" s="6"/>
      <c r="IY217" s="6"/>
      <c r="IZ217" s="6"/>
      <c r="JA217" s="6"/>
      <c r="JB217" s="6"/>
      <c r="JC217" s="6"/>
      <c r="JD217" s="6"/>
      <c r="JE217" s="6"/>
      <c r="JF217" s="6"/>
      <c r="JG217" s="6"/>
      <c r="JH217" s="6"/>
      <c r="JI217" s="6"/>
      <c r="JJ217" s="6"/>
      <c r="JK217" s="6"/>
      <c r="JL217" s="6"/>
      <c r="JM217" s="6"/>
      <c r="JN217" s="6"/>
      <c r="JO217" s="6"/>
      <c r="JP217" s="6"/>
      <c r="JQ217" s="6"/>
      <c r="JR217" s="6"/>
      <c r="JS217" s="6"/>
      <c r="JT217" s="6"/>
      <c r="JU217" s="6"/>
      <c r="JV217" s="6"/>
      <c r="JW217" s="6"/>
      <c r="JX217" s="6"/>
      <c r="JY217" s="6"/>
      <c r="JZ217" s="6"/>
      <c r="KA217" s="6"/>
    </row>
    <row r="218" spans="1:287" x14ac:dyDescent="0.3">
      <c r="A218" s="54"/>
      <c r="B218" s="81" t="s">
        <v>237</v>
      </c>
      <c r="C218" s="88" t="s">
        <v>194</v>
      </c>
      <c r="D218" s="88"/>
      <c r="E218" s="88"/>
      <c r="F218" s="89"/>
      <c r="G218" s="219"/>
      <c r="H218" s="219"/>
      <c r="I218" s="40">
        <v>0</v>
      </c>
      <c r="J218" s="249"/>
      <c r="K218" s="40">
        <v>0</v>
      </c>
      <c r="L218" s="56"/>
      <c r="M218" s="56"/>
      <c r="N218" s="217"/>
      <c r="O218" s="217"/>
      <c r="P218" s="56"/>
      <c r="Q218" s="237" t="s">
        <v>224</v>
      </c>
      <c r="R218" s="208" t="e">
        <f>K272/I272/1000</f>
        <v>#DIV/0!</v>
      </c>
      <c r="S218" s="209"/>
      <c r="T218" s="240" t="s">
        <v>201</v>
      </c>
      <c r="U218" s="210" t="e">
        <f>K273/I273/1000</f>
        <v>#DIV/0!</v>
      </c>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6"/>
      <c r="IS218" s="6"/>
      <c r="IT218" s="6"/>
      <c r="IU218" s="6"/>
      <c r="IV218" s="6"/>
      <c r="IW218" s="6"/>
      <c r="IX218" s="6"/>
      <c r="IY218" s="6"/>
      <c r="IZ218" s="6"/>
      <c r="JA218" s="6"/>
      <c r="JB218" s="6"/>
      <c r="JC218" s="6"/>
      <c r="JD218" s="6"/>
      <c r="JE218" s="6"/>
      <c r="JF218" s="6"/>
      <c r="JG218" s="6"/>
      <c r="JH218" s="6"/>
      <c r="JI218" s="6"/>
      <c r="JJ218" s="6"/>
      <c r="JK218" s="6"/>
      <c r="JL218" s="6"/>
      <c r="JM218" s="6"/>
      <c r="JN218" s="6"/>
      <c r="JO218" s="6"/>
      <c r="JP218" s="6"/>
      <c r="JQ218" s="6"/>
      <c r="JR218" s="6"/>
      <c r="JS218" s="6"/>
      <c r="JT218" s="6"/>
      <c r="JU218" s="6"/>
      <c r="JV218" s="6"/>
      <c r="JW218" s="6"/>
      <c r="JX218" s="6"/>
      <c r="JY218" s="6"/>
      <c r="JZ218" s="6"/>
      <c r="KA218" s="6"/>
    </row>
    <row r="219" spans="1:287" x14ac:dyDescent="0.3">
      <c r="A219" s="54"/>
      <c r="B219" s="81"/>
      <c r="C219" s="27"/>
      <c r="D219" s="81"/>
      <c r="E219" s="81"/>
      <c r="F219" s="82"/>
      <c r="G219" s="81"/>
      <c r="H219" s="56"/>
      <c r="I219" s="56"/>
      <c r="J219" s="249"/>
      <c r="K219" s="56"/>
      <c r="L219" s="56"/>
      <c r="M219" s="56"/>
      <c r="N219" s="217"/>
      <c r="O219" s="217"/>
      <c r="P219" s="56"/>
      <c r="Q219" s="207"/>
      <c r="R219" s="208"/>
      <c r="S219" s="209"/>
      <c r="T219" s="209"/>
      <c r="U219" s="210"/>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6"/>
      <c r="IQ219" s="6"/>
      <c r="IR219" s="6"/>
      <c r="IS219" s="6"/>
      <c r="IT219" s="6"/>
      <c r="IU219" s="6"/>
      <c r="IV219" s="6"/>
      <c r="IW219" s="6"/>
      <c r="IX219" s="6"/>
      <c r="IY219" s="6"/>
      <c r="IZ219" s="6"/>
      <c r="JA219" s="6"/>
      <c r="JB219" s="6"/>
      <c r="JC219" s="6"/>
      <c r="JD219" s="6"/>
      <c r="JE219" s="6"/>
      <c r="JF219" s="6"/>
      <c r="JG219" s="6"/>
      <c r="JH219" s="6"/>
      <c r="JI219" s="6"/>
      <c r="JJ219" s="6"/>
      <c r="JK219" s="6"/>
      <c r="JL219" s="6"/>
      <c r="JM219" s="6"/>
      <c r="JN219" s="6"/>
      <c r="JO219" s="6"/>
      <c r="JP219" s="6"/>
      <c r="JQ219" s="6"/>
      <c r="JR219" s="6"/>
      <c r="JS219" s="6"/>
      <c r="JT219" s="6"/>
      <c r="JU219" s="6"/>
      <c r="JV219" s="6"/>
      <c r="JW219" s="6"/>
      <c r="JX219" s="6"/>
      <c r="JY219" s="6"/>
      <c r="JZ219" s="6"/>
      <c r="KA219" s="6"/>
    </row>
    <row r="220" spans="1:287" s="59" customFormat="1" ht="15.6" x14ac:dyDescent="0.3">
      <c r="A220" s="54" t="s">
        <v>238</v>
      </c>
      <c r="B220" s="27"/>
      <c r="C220" s="62" t="s">
        <v>362</v>
      </c>
      <c r="D220" s="62"/>
      <c r="E220" s="62"/>
      <c r="F220" s="31"/>
      <c r="G220" s="32"/>
      <c r="H220" s="32"/>
      <c r="I220" s="56" t="s">
        <v>239</v>
      </c>
      <c r="J220" s="249"/>
      <c r="K220" s="56" t="s">
        <v>240</v>
      </c>
      <c r="L220" s="56"/>
      <c r="M220" s="56"/>
      <c r="N220" s="217"/>
      <c r="O220" s="217"/>
      <c r="P220" s="56"/>
      <c r="Q220" s="203" t="s">
        <v>381</v>
      </c>
      <c r="R220" s="213"/>
      <c r="S220" s="214"/>
      <c r="T220" s="206" t="s">
        <v>381</v>
      </c>
      <c r="U220" s="210"/>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c r="IO220" s="6"/>
      <c r="IP220" s="6"/>
      <c r="IQ220" s="6"/>
      <c r="IR220" s="6"/>
      <c r="IS220" s="6"/>
      <c r="IT220" s="6"/>
      <c r="IU220" s="6"/>
      <c r="IV220" s="6"/>
      <c r="IW220" s="6"/>
      <c r="IX220" s="6"/>
      <c r="IY220" s="6"/>
      <c r="IZ220" s="6"/>
      <c r="JA220" s="6"/>
      <c r="JB220" s="6"/>
      <c r="JC220" s="6"/>
      <c r="JD220" s="6"/>
      <c r="JE220" s="6"/>
      <c r="JF220" s="6"/>
      <c r="JG220" s="6"/>
      <c r="JH220" s="6"/>
      <c r="JI220" s="6"/>
      <c r="JJ220" s="6"/>
      <c r="JK220" s="6"/>
      <c r="JL220" s="6"/>
      <c r="JM220" s="6"/>
      <c r="JN220" s="6"/>
      <c r="JO220" s="6"/>
      <c r="JP220" s="6"/>
      <c r="JQ220" s="6"/>
      <c r="JR220" s="6"/>
      <c r="JS220" s="6"/>
      <c r="JT220" s="6"/>
      <c r="JU220" s="6"/>
      <c r="JV220" s="6"/>
      <c r="JW220" s="6"/>
      <c r="JX220" s="6"/>
      <c r="JY220" s="6"/>
      <c r="JZ220" s="6"/>
      <c r="KA220" s="6"/>
    </row>
    <row r="221" spans="1:287" ht="15" thickBot="1" x14ac:dyDescent="0.35">
      <c r="A221" s="54"/>
      <c r="B221" s="81" t="s">
        <v>241</v>
      </c>
      <c r="C221" s="88" t="s">
        <v>187</v>
      </c>
      <c r="D221" s="88"/>
      <c r="E221" s="88"/>
      <c r="F221" s="89"/>
      <c r="G221" s="88"/>
      <c r="H221" s="88"/>
      <c r="I221" s="40">
        <v>0</v>
      </c>
      <c r="J221" s="249"/>
      <c r="K221" s="40">
        <v>0</v>
      </c>
      <c r="L221" s="56"/>
      <c r="M221" s="56"/>
      <c r="N221" s="217"/>
      <c r="O221" s="217"/>
      <c r="P221" s="56"/>
      <c r="Q221" s="207" t="s">
        <v>224</v>
      </c>
      <c r="R221" s="208" t="e">
        <f>K276/I276/1000</f>
        <v>#DIV/0!</v>
      </c>
      <c r="S221" s="209"/>
      <c r="T221" s="209" t="s">
        <v>201</v>
      </c>
      <c r="U221" s="210" t="e">
        <f>K277/I277/1000</f>
        <v>#DIV/0!</v>
      </c>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6"/>
      <c r="IS221" s="6"/>
      <c r="IT221" s="6"/>
      <c r="IU221" s="6"/>
      <c r="IV221" s="6"/>
      <c r="IW221" s="6"/>
      <c r="IX221" s="6"/>
      <c r="IY221" s="6"/>
      <c r="IZ221" s="6"/>
      <c r="JA221" s="6"/>
      <c r="JB221" s="6"/>
      <c r="JC221" s="6"/>
      <c r="JD221" s="6"/>
      <c r="JE221" s="6"/>
      <c r="JF221" s="6"/>
      <c r="JG221" s="6"/>
      <c r="JH221" s="6"/>
      <c r="JI221" s="6"/>
      <c r="JJ221" s="6"/>
      <c r="JK221" s="6"/>
      <c r="JL221" s="6"/>
      <c r="JM221" s="6"/>
      <c r="JN221" s="6"/>
      <c r="JO221" s="6"/>
      <c r="JP221" s="6"/>
      <c r="JQ221" s="6"/>
      <c r="JR221" s="6"/>
      <c r="JS221" s="6"/>
      <c r="JT221" s="6"/>
      <c r="JU221" s="6"/>
      <c r="JV221" s="6"/>
      <c r="JW221" s="6"/>
      <c r="JX221" s="6"/>
      <c r="JY221" s="6"/>
      <c r="JZ221" s="6"/>
      <c r="KA221" s="6"/>
    </row>
    <row r="222" spans="1:287" ht="21" x14ac:dyDescent="0.4">
      <c r="A222" s="54"/>
      <c r="B222" s="81" t="s">
        <v>242</v>
      </c>
      <c r="C222" s="88" t="s">
        <v>194</v>
      </c>
      <c r="D222" s="88"/>
      <c r="E222" s="88"/>
      <c r="F222" s="89"/>
      <c r="G222" s="88"/>
      <c r="H222" s="88"/>
      <c r="I222" s="40">
        <v>0</v>
      </c>
      <c r="J222" s="249"/>
      <c r="K222" s="40">
        <v>0</v>
      </c>
      <c r="L222" s="56"/>
      <c r="M222" s="56"/>
      <c r="N222" s="217"/>
      <c r="O222" s="217"/>
      <c r="P222" s="56"/>
      <c r="Q222" s="437" t="s">
        <v>243</v>
      </c>
      <c r="R222" s="438"/>
      <c r="S222" s="438"/>
      <c r="T222" s="438"/>
      <c r="U222" s="439"/>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6"/>
      <c r="IQ222" s="6"/>
      <c r="IR222" s="6"/>
      <c r="IS222" s="6"/>
      <c r="IT222" s="6"/>
      <c r="IU222" s="6"/>
      <c r="IV222" s="6"/>
      <c r="IW222" s="6"/>
      <c r="IX222" s="6"/>
      <c r="IY222" s="6"/>
      <c r="IZ222" s="6"/>
      <c r="JA222" s="6"/>
      <c r="JB222" s="6"/>
      <c r="JC222" s="6"/>
      <c r="JD222" s="6"/>
      <c r="JE222" s="6"/>
      <c r="JF222" s="6"/>
      <c r="JG222" s="6"/>
      <c r="JH222" s="6"/>
      <c r="JI222" s="6"/>
      <c r="JJ222" s="6"/>
      <c r="JK222" s="6"/>
      <c r="JL222" s="6"/>
      <c r="JM222" s="6"/>
      <c r="JN222" s="6"/>
      <c r="JO222" s="6"/>
      <c r="JP222" s="6"/>
      <c r="JQ222" s="6"/>
      <c r="JR222" s="6"/>
      <c r="JS222" s="6"/>
      <c r="JT222" s="6"/>
      <c r="JU222" s="6"/>
      <c r="JV222" s="6"/>
      <c r="JW222" s="6"/>
      <c r="JX222" s="6"/>
      <c r="JY222" s="6"/>
      <c r="JZ222" s="6"/>
      <c r="KA222" s="6"/>
    </row>
    <row r="223" spans="1:287" ht="15" thickBot="1" x14ac:dyDescent="0.35">
      <c r="A223" s="54"/>
      <c r="B223" s="81"/>
      <c r="C223" s="81"/>
      <c r="D223" s="81"/>
      <c r="E223" s="81"/>
      <c r="F223" s="82"/>
      <c r="G223" s="81"/>
      <c r="H223" s="56"/>
      <c r="I223" s="56"/>
      <c r="J223" s="249"/>
      <c r="K223" s="56"/>
      <c r="L223" s="56"/>
      <c r="M223" s="56"/>
      <c r="N223" s="217"/>
      <c r="O223" s="217"/>
      <c r="P223" s="56"/>
      <c r="Q223" s="250"/>
      <c r="R223" s="251"/>
      <c r="S223" s="252"/>
      <c r="T223" s="252"/>
      <c r="U223" s="253"/>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6"/>
      <c r="IQ223" s="6"/>
      <c r="IR223" s="6"/>
      <c r="IS223" s="6"/>
      <c r="IT223" s="6"/>
      <c r="IU223" s="6"/>
      <c r="IV223" s="6"/>
      <c r="IW223" s="6"/>
      <c r="IX223" s="6"/>
      <c r="IY223" s="6"/>
      <c r="IZ223" s="6"/>
      <c r="JA223" s="6"/>
      <c r="JB223" s="6"/>
      <c r="JC223" s="6"/>
      <c r="JD223" s="6"/>
      <c r="JE223" s="6"/>
      <c r="JF223" s="6"/>
      <c r="JG223" s="6"/>
      <c r="JH223" s="6"/>
      <c r="JI223" s="6"/>
      <c r="JJ223" s="6"/>
      <c r="JK223" s="6"/>
      <c r="JL223" s="6"/>
      <c r="JM223" s="6"/>
      <c r="JN223" s="6"/>
      <c r="JO223" s="6"/>
      <c r="JP223" s="6"/>
      <c r="JQ223" s="6"/>
      <c r="JR223" s="6"/>
      <c r="JS223" s="6"/>
      <c r="JT223" s="6"/>
      <c r="JU223" s="6"/>
      <c r="JV223" s="6"/>
      <c r="JW223" s="6"/>
      <c r="JX223" s="6"/>
      <c r="JY223" s="6"/>
      <c r="JZ223" s="6"/>
      <c r="KA223" s="6"/>
    </row>
    <row r="224" spans="1:287" x14ac:dyDescent="0.3">
      <c r="A224" s="54"/>
      <c r="B224" s="81"/>
      <c r="C224" s="81"/>
      <c r="D224" s="81"/>
      <c r="E224" s="81"/>
      <c r="F224" s="82"/>
      <c r="G224" s="81"/>
      <c r="H224" s="56"/>
      <c r="I224" s="56"/>
      <c r="J224" s="249"/>
      <c r="K224" s="56"/>
      <c r="L224" s="56"/>
      <c r="M224" s="56"/>
      <c r="N224" s="217"/>
      <c r="O224" s="217"/>
      <c r="P224" s="56"/>
      <c r="Q224" s="254"/>
      <c r="R224" s="255"/>
      <c r="S224" s="256"/>
      <c r="T224" s="257"/>
      <c r="U224" s="258"/>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c r="IP224" s="6"/>
      <c r="IQ224" s="6"/>
      <c r="IR224" s="6"/>
      <c r="IS224" s="6"/>
      <c r="IT224" s="6"/>
      <c r="IU224" s="6"/>
      <c r="IV224" s="6"/>
      <c r="IW224" s="6"/>
      <c r="IX224" s="6"/>
      <c r="IY224" s="6"/>
      <c r="IZ224" s="6"/>
      <c r="JA224" s="6"/>
      <c r="JB224" s="6"/>
      <c r="JC224" s="6"/>
      <c r="JD224" s="6"/>
      <c r="JE224" s="6"/>
      <c r="JF224" s="6"/>
      <c r="JG224" s="6"/>
      <c r="JH224" s="6"/>
      <c r="JI224" s="6"/>
      <c r="JJ224" s="6"/>
      <c r="JK224" s="6"/>
      <c r="JL224" s="6"/>
      <c r="JM224" s="6"/>
      <c r="JN224" s="6"/>
      <c r="JO224" s="6"/>
      <c r="JP224" s="6"/>
      <c r="JQ224" s="6"/>
      <c r="JR224" s="6"/>
      <c r="JS224" s="6"/>
      <c r="JT224" s="6"/>
      <c r="JU224" s="6"/>
      <c r="JV224" s="6"/>
      <c r="JW224" s="6"/>
      <c r="JX224" s="6"/>
      <c r="JY224" s="6"/>
      <c r="JZ224" s="6"/>
      <c r="KA224" s="6"/>
    </row>
    <row r="225" spans="1:287" s="59" customFormat="1" ht="15" customHeight="1" x14ac:dyDescent="0.3">
      <c r="A225" s="54"/>
      <c r="B225" s="81"/>
      <c r="C225" s="62" t="s">
        <v>375</v>
      </c>
      <c r="D225" s="62"/>
      <c r="E225" s="62"/>
      <c r="F225" s="31"/>
      <c r="G225" s="32"/>
      <c r="H225" s="32"/>
      <c r="I225" s="56" t="s">
        <v>239</v>
      </c>
      <c r="J225" s="249"/>
      <c r="K225" s="56" t="s">
        <v>240</v>
      </c>
      <c r="L225" s="56"/>
      <c r="M225" s="56"/>
      <c r="N225" s="217"/>
      <c r="O225" s="217"/>
      <c r="P225" s="56"/>
      <c r="Q225" s="254"/>
      <c r="R225" s="255"/>
      <c r="S225" s="440" t="s">
        <v>244</v>
      </c>
      <c r="T225" s="441"/>
      <c r="U225" s="442"/>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c r="IW225" s="6"/>
      <c r="IX225" s="6"/>
      <c r="IY225" s="6"/>
      <c r="IZ225" s="6"/>
      <c r="JA225" s="6"/>
      <c r="JB225" s="6"/>
      <c r="JC225" s="6"/>
      <c r="JD225" s="6"/>
      <c r="JE225" s="6"/>
      <c r="JF225" s="6"/>
      <c r="JG225" s="6"/>
      <c r="JH225" s="6"/>
      <c r="JI225" s="6"/>
      <c r="JJ225" s="6"/>
      <c r="JK225" s="6"/>
      <c r="JL225" s="6"/>
      <c r="JM225" s="6"/>
      <c r="JN225" s="6"/>
      <c r="JO225" s="6"/>
      <c r="JP225" s="6"/>
      <c r="JQ225" s="6"/>
      <c r="JR225" s="6"/>
      <c r="JS225" s="6"/>
      <c r="JT225" s="6"/>
      <c r="JU225" s="6"/>
      <c r="JV225" s="6"/>
      <c r="JW225" s="6"/>
      <c r="JX225" s="6"/>
      <c r="JY225" s="6"/>
      <c r="JZ225" s="6"/>
      <c r="KA225" s="6"/>
    </row>
    <row r="226" spans="1:287" x14ac:dyDescent="0.3">
      <c r="A226" s="54"/>
      <c r="B226" s="27" t="s">
        <v>245</v>
      </c>
      <c r="C226" s="88" t="s">
        <v>187</v>
      </c>
      <c r="D226" s="88"/>
      <c r="E226" s="88"/>
      <c r="F226" s="89"/>
      <c r="G226" s="88"/>
      <c r="H226" s="88"/>
      <c r="I226" s="40">
        <v>0</v>
      </c>
      <c r="J226" s="249"/>
      <c r="K226" s="40">
        <v>0</v>
      </c>
      <c r="L226" s="56"/>
      <c r="M226" s="56"/>
      <c r="N226" s="217"/>
      <c r="O226" s="217"/>
      <c r="P226" s="56"/>
      <c r="Q226" s="443" t="s">
        <v>246</v>
      </c>
      <c r="R226" s="444"/>
      <c r="S226" s="440"/>
      <c r="T226" s="441"/>
      <c r="U226" s="442"/>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c r="IP226" s="6"/>
      <c r="IQ226" s="6"/>
      <c r="IR226" s="6"/>
      <c r="IS226" s="6"/>
      <c r="IT226" s="6"/>
      <c r="IU226" s="6"/>
      <c r="IV226" s="6"/>
      <c r="IW226" s="6"/>
      <c r="IX226" s="6"/>
      <c r="IY226" s="6"/>
      <c r="IZ226" s="6"/>
      <c r="JA226" s="6"/>
      <c r="JB226" s="6"/>
      <c r="JC226" s="6"/>
      <c r="JD226" s="6"/>
      <c r="JE226" s="6"/>
      <c r="JF226" s="6"/>
      <c r="JG226" s="6"/>
      <c r="JH226" s="6"/>
      <c r="JI226" s="6"/>
      <c r="JJ226" s="6"/>
      <c r="JK226" s="6"/>
      <c r="JL226" s="6"/>
      <c r="JM226" s="6"/>
      <c r="JN226" s="6"/>
      <c r="JO226" s="6"/>
      <c r="JP226" s="6"/>
      <c r="JQ226" s="6"/>
      <c r="JR226" s="6"/>
      <c r="JS226" s="6"/>
      <c r="JT226" s="6"/>
      <c r="JU226" s="6"/>
      <c r="JV226" s="6"/>
      <c r="JW226" s="6"/>
      <c r="JX226" s="6"/>
      <c r="JY226" s="6"/>
      <c r="JZ226" s="6"/>
      <c r="KA226" s="6"/>
    </row>
    <row r="227" spans="1:287" x14ac:dyDescent="0.3">
      <c r="A227" s="54"/>
      <c r="B227" s="81" t="s">
        <v>247</v>
      </c>
      <c r="C227" s="88" t="s">
        <v>194</v>
      </c>
      <c r="D227" s="88"/>
      <c r="E227" s="88"/>
      <c r="F227" s="89"/>
      <c r="G227" s="88"/>
      <c r="H227" s="88"/>
      <c r="I227" s="40">
        <v>0</v>
      </c>
      <c r="J227" s="249"/>
      <c r="K227" s="40">
        <v>0</v>
      </c>
      <c r="L227" s="56"/>
      <c r="M227" s="56"/>
      <c r="N227" s="217"/>
      <c r="O227" s="217"/>
      <c r="P227" s="56"/>
      <c r="Q227" s="259" t="s">
        <v>380</v>
      </c>
      <c r="R227" s="255"/>
      <c r="S227" s="256"/>
      <c r="T227" s="260" t="s">
        <v>380</v>
      </c>
      <c r="U227" s="258"/>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c r="IT227" s="6"/>
      <c r="IU227" s="6"/>
      <c r="IV227" s="6"/>
      <c r="IW227" s="6"/>
      <c r="IX227" s="6"/>
      <c r="IY227" s="6"/>
      <c r="IZ227" s="6"/>
      <c r="JA227" s="6"/>
      <c r="JB227" s="6"/>
      <c r="JC227" s="6"/>
      <c r="JD227" s="6"/>
      <c r="JE227" s="6"/>
      <c r="JF227" s="6"/>
      <c r="JG227" s="6"/>
      <c r="JH227" s="6"/>
      <c r="JI227" s="6"/>
      <c r="JJ227" s="6"/>
      <c r="JK227" s="6"/>
      <c r="JL227" s="6"/>
      <c r="JM227" s="6"/>
      <c r="JN227" s="6"/>
      <c r="JO227" s="6"/>
      <c r="JP227" s="6"/>
      <c r="JQ227" s="6"/>
      <c r="JR227" s="6"/>
      <c r="JS227" s="6"/>
      <c r="JT227" s="6"/>
      <c r="JU227" s="6"/>
      <c r="JV227" s="6"/>
      <c r="JW227" s="6"/>
      <c r="JX227" s="6"/>
      <c r="JY227" s="6"/>
      <c r="JZ227" s="6"/>
      <c r="KA227" s="6"/>
    </row>
    <row r="228" spans="1:287" x14ac:dyDescent="0.3">
      <c r="A228" s="54"/>
      <c r="B228" s="81"/>
      <c r="C228" s="81"/>
      <c r="D228" s="81"/>
      <c r="E228" s="81"/>
      <c r="F228" s="82"/>
      <c r="G228" s="81"/>
      <c r="H228" s="81"/>
      <c r="I228" s="56"/>
      <c r="J228" s="249"/>
      <c r="K228" s="56"/>
      <c r="L228" s="57"/>
      <c r="M228" s="57"/>
      <c r="N228" s="217"/>
      <c r="O228" s="217"/>
      <c r="P228" s="56"/>
      <c r="Q228" s="261" t="s">
        <v>248</v>
      </c>
      <c r="R228" s="262" t="e">
        <f>(H117+K117)/(H56+K56)/1000</f>
        <v>#DIV/0!</v>
      </c>
      <c r="S228" s="263"/>
      <c r="T228" s="264" t="s">
        <v>248</v>
      </c>
      <c r="U228" s="265" t="e">
        <f>(H129+K129)/(H66+K66)/1000</f>
        <v>#DIV/0!</v>
      </c>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6"/>
      <c r="IQ228" s="6"/>
      <c r="IR228" s="6"/>
      <c r="IS228" s="6"/>
      <c r="IT228" s="6"/>
      <c r="IU228" s="6"/>
      <c r="IV228" s="6"/>
      <c r="IW228" s="6"/>
      <c r="IX228" s="6"/>
      <c r="IY228" s="6"/>
      <c r="IZ228" s="6"/>
      <c r="JA228" s="6"/>
      <c r="JB228" s="6"/>
      <c r="JC228" s="6"/>
      <c r="JD228" s="6"/>
      <c r="JE228" s="6"/>
      <c r="JF228" s="6"/>
      <c r="JG228" s="6"/>
      <c r="JH228" s="6"/>
      <c r="JI228" s="6"/>
      <c r="JJ228" s="6"/>
      <c r="JK228" s="6"/>
      <c r="JL228" s="6"/>
      <c r="JM228" s="6"/>
      <c r="JN228" s="6"/>
      <c r="JO228" s="6"/>
      <c r="JP228" s="6"/>
      <c r="JQ228" s="6"/>
      <c r="JR228" s="6"/>
      <c r="JS228" s="6"/>
      <c r="JT228" s="6"/>
      <c r="JU228" s="6"/>
      <c r="JV228" s="6"/>
      <c r="JW228" s="6"/>
      <c r="JX228" s="6"/>
      <c r="JY228" s="6"/>
      <c r="JZ228" s="6"/>
      <c r="KA228" s="6"/>
    </row>
    <row r="229" spans="1:287" s="59" customFormat="1" ht="15.6" x14ac:dyDescent="0.3">
      <c r="A229" s="54" t="s">
        <v>249</v>
      </c>
      <c r="B229" s="27"/>
      <c r="C229" s="62" t="s">
        <v>363</v>
      </c>
      <c r="D229" s="62"/>
      <c r="E229" s="62"/>
      <c r="F229" s="31"/>
      <c r="G229" s="32"/>
      <c r="H229" s="32"/>
      <c r="I229" s="56" t="s">
        <v>250</v>
      </c>
      <c r="J229" s="249"/>
      <c r="K229" s="65" t="s">
        <v>240</v>
      </c>
      <c r="L229" s="63"/>
      <c r="M229" s="63"/>
      <c r="N229" s="217"/>
      <c r="O229" s="217"/>
      <c r="P229" s="56"/>
      <c r="Q229" s="261" t="s">
        <v>251</v>
      </c>
      <c r="R229" s="262" t="e">
        <f>(H117+K117)/(H55+K55)/1000</f>
        <v>#DIV/0!</v>
      </c>
      <c r="S229" s="263"/>
      <c r="T229" s="264" t="s">
        <v>251</v>
      </c>
      <c r="U229" s="265" t="e">
        <f>(H129+K129)/(H65+K65)/1000</f>
        <v>#DIV/0!</v>
      </c>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c r="IO229" s="6"/>
      <c r="IP229" s="6"/>
      <c r="IQ229" s="6"/>
      <c r="IR229" s="6"/>
      <c r="IS229" s="6"/>
      <c r="IT229" s="6"/>
      <c r="IU229" s="6"/>
      <c r="IV229" s="6"/>
      <c r="IW229" s="6"/>
      <c r="IX229" s="6"/>
      <c r="IY229" s="6"/>
      <c r="IZ229" s="6"/>
      <c r="JA229" s="6"/>
      <c r="JB229" s="6"/>
      <c r="JC229" s="6"/>
      <c r="JD229" s="6"/>
      <c r="JE229" s="6"/>
      <c r="JF229" s="6"/>
      <c r="JG229" s="6"/>
      <c r="JH229" s="6"/>
      <c r="JI229" s="6"/>
      <c r="JJ229" s="6"/>
      <c r="JK229" s="6"/>
      <c r="JL229" s="6"/>
      <c r="JM229" s="6"/>
      <c r="JN229" s="6"/>
      <c r="JO229" s="6"/>
      <c r="JP229" s="6"/>
      <c r="JQ229" s="6"/>
      <c r="JR229" s="6"/>
      <c r="JS229" s="6"/>
      <c r="JT229" s="6"/>
      <c r="JU229" s="6"/>
      <c r="JV229" s="6"/>
      <c r="JW229" s="6"/>
      <c r="JX229" s="6"/>
      <c r="JY229" s="6"/>
      <c r="JZ229" s="6"/>
      <c r="KA229" s="6"/>
    </row>
    <row r="230" spans="1:287" x14ac:dyDescent="0.3">
      <c r="A230" s="54"/>
      <c r="B230" s="27" t="s">
        <v>252</v>
      </c>
      <c r="C230" s="88" t="s">
        <v>187</v>
      </c>
      <c r="D230" s="88"/>
      <c r="E230" s="88"/>
      <c r="F230" s="89"/>
      <c r="G230" s="88"/>
      <c r="H230" s="88"/>
      <c r="I230" s="40">
        <v>0</v>
      </c>
      <c r="J230" s="249"/>
      <c r="K230" s="40">
        <v>0</v>
      </c>
      <c r="L230" s="63"/>
      <c r="M230" s="63"/>
      <c r="N230" s="217"/>
      <c r="O230" s="217"/>
      <c r="P230" s="56"/>
      <c r="Q230" s="261" t="s">
        <v>253</v>
      </c>
      <c r="R230" s="262" t="e">
        <f>(I117+L117)/(I56+L56)/1000</f>
        <v>#DIV/0!</v>
      </c>
      <c r="S230" s="263"/>
      <c r="T230" s="264" t="s">
        <v>253</v>
      </c>
      <c r="U230" s="265" t="e">
        <f>(I129+L129)/(I66+L66)/1000</f>
        <v>#DIV/0!</v>
      </c>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c r="IF230" s="6"/>
      <c r="IG230" s="6"/>
      <c r="IH230" s="6"/>
      <c r="II230" s="6"/>
      <c r="IJ230" s="6"/>
      <c r="IK230" s="6"/>
      <c r="IL230" s="6"/>
      <c r="IM230" s="6"/>
      <c r="IN230" s="6"/>
      <c r="IO230" s="6"/>
      <c r="IP230" s="6"/>
      <c r="IQ230" s="6"/>
      <c r="IR230" s="6"/>
      <c r="IS230" s="6"/>
      <c r="IT230" s="6"/>
      <c r="IU230" s="6"/>
      <c r="IV230" s="6"/>
      <c r="IW230" s="6"/>
      <c r="IX230" s="6"/>
      <c r="IY230" s="6"/>
      <c r="IZ230" s="6"/>
      <c r="JA230" s="6"/>
      <c r="JB230" s="6"/>
      <c r="JC230" s="6"/>
      <c r="JD230" s="6"/>
      <c r="JE230" s="6"/>
      <c r="JF230" s="6"/>
      <c r="JG230" s="6"/>
      <c r="JH230" s="6"/>
      <c r="JI230" s="6"/>
      <c r="JJ230" s="6"/>
      <c r="JK230" s="6"/>
      <c r="JL230" s="6"/>
      <c r="JM230" s="6"/>
      <c r="JN230" s="6"/>
      <c r="JO230" s="6"/>
      <c r="JP230" s="6"/>
      <c r="JQ230" s="6"/>
      <c r="JR230" s="6"/>
      <c r="JS230" s="6"/>
      <c r="JT230" s="6"/>
      <c r="JU230" s="6"/>
      <c r="JV230" s="6"/>
      <c r="JW230" s="6"/>
      <c r="JX230" s="6"/>
      <c r="JY230" s="6"/>
      <c r="JZ230" s="6"/>
      <c r="KA230" s="6"/>
    </row>
    <row r="231" spans="1:287" x14ac:dyDescent="0.3">
      <c r="A231" s="54"/>
      <c r="B231" s="81" t="s">
        <v>254</v>
      </c>
      <c r="C231" s="88" t="s">
        <v>194</v>
      </c>
      <c r="D231" s="88"/>
      <c r="E231" s="88"/>
      <c r="F231" s="89"/>
      <c r="G231" s="88"/>
      <c r="H231" s="88"/>
      <c r="I231" s="40">
        <v>0</v>
      </c>
      <c r="J231" s="249"/>
      <c r="K231" s="40">
        <v>0</v>
      </c>
      <c r="L231" s="56"/>
      <c r="M231" s="56"/>
      <c r="N231" s="217"/>
      <c r="O231" s="217"/>
      <c r="P231" s="64"/>
      <c r="Q231" s="261" t="s">
        <v>255</v>
      </c>
      <c r="R231" s="262" t="e">
        <f>(I117+L117)/(I55+L55)/1000</f>
        <v>#DIV/0!</v>
      </c>
      <c r="S231" s="263"/>
      <c r="T231" s="264" t="s">
        <v>255</v>
      </c>
      <c r="U231" s="265" t="e">
        <f>(I129+L129)/(I65+L65)/1000</f>
        <v>#DIV/0!</v>
      </c>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c r="IO231" s="6"/>
      <c r="IP231" s="6"/>
      <c r="IQ231" s="6"/>
      <c r="IR231" s="6"/>
      <c r="IS231" s="6"/>
      <c r="IT231" s="6"/>
      <c r="IU231" s="6"/>
      <c r="IV231" s="6"/>
      <c r="IW231" s="6"/>
      <c r="IX231" s="6"/>
      <c r="IY231" s="6"/>
      <c r="IZ231" s="6"/>
      <c r="JA231" s="6"/>
      <c r="JB231" s="6"/>
      <c r="JC231" s="6"/>
      <c r="JD231" s="6"/>
      <c r="JE231" s="6"/>
      <c r="JF231" s="6"/>
      <c r="JG231" s="6"/>
      <c r="JH231" s="6"/>
      <c r="JI231" s="6"/>
      <c r="JJ231" s="6"/>
      <c r="JK231" s="6"/>
      <c r="JL231" s="6"/>
      <c r="JM231" s="6"/>
      <c r="JN231" s="6"/>
      <c r="JO231" s="6"/>
      <c r="JP231" s="6"/>
      <c r="JQ231" s="6"/>
      <c r="JR231" s="6"/>
      <c r="JS231" s="6"/>
      <c r="JT231" s="6"/>
      <c r="JU231" s="6"/>
      <c r="JV231" s="6"/>
      <c r="JW231" s="6"/>
      <c r="JX231" s="6"/>
      <c r="JY231" s="6"/>
      <c r="JZ231" s="6"/>
      <c r="KA231" s="6"/>
    </row>
    <row r="232" spans="1:287" x14ac:dyDescent="0.3">
      <c r="A232" s="54"/>
      <c r="B232" s="27"/>
      <c r="C232" s="81"/>
      <c r="D232" s="81"/>
      <c r="E232" s="81"/>
      <c r="F232" s="82"/>
      <c r="G232" s="81"/>
      <c r="H232" s="56"/>
      <c r="I232" s="56"/>
      <c r="J232" s="249"/>
      <c r="K232" s="242"/>
      <c r="L232" s="242"/>
      <c r="M232" s="242"/>
      <c r="N232" s="217"/>
      <c r="O232" s="217"/>
      <c r="P232" s="64"/>
      <c r="Q232" s="261" t="s">
        <v>256</v>
      </c>
      <c r="R232" s="262" t="e">
        <f>H117/H56/1000</f>
        <v>#DIV/0!</v>
      </c>
      <c r="S232" s="263"/>
      <c r="T232" s="264" t="s">
        <v>256</v>
      </c>
      <c r="U232" s="265" t="e">
        <f>H129/H66/1000</f>
        <v>#DIV/0!</v>
      </c>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c r="IP232" s="6"/>
      <c r="IQ232" s="6"/>
      <c r="IR232" s="6"/>
      <c r="IS232" s="6"/>
      <c r="IT232" s="6"/>
      <c r="IU232" s="6"/>
      <c r="IV232" s="6"/>
      <c r="IW232" s="6"/>
      <c r="IX232" s="6"/>
      <c r="IY232" s="6"/>
      <c r="IZ232" s="6"/>
      <c r="JA232" s="6"/>
      <c r="JB232" s="6"/>
      <c r="JC232" s="6"/>
      <c r="JD232" s="6"/>
      <c r="JE232" s="6"/>
      <c r="JF232" s="6"/>
      <c r="JG232" s="6"/>
      <c r="JH232" s="6"/>
      <c r="JI232" s="6"/>
      <c r="JJ232" s="6"/>
      <c r="JK232" s="6"/>
      <c r="JL232" s="6"/>
      <c r="JM232" s="6"/>
      <c r="JN232" s="6"/>
      <c r="JO232" s="6"/>
      <c r="JP232" s="6"/>
      <c r="JQ232" s="6"/>
      <c r="JR232" s="6"/>
      <c r="JS232" s="6"/>
      <c r="JT232" s="6"/>
      <c r="JU232" s="6"/>
      <c r="JV232" s="6"/>
      <c r="JW232" s="6"/>
      <c r="JX232" s="6"/>
      <c r="JY232" s="6"/>
      <c r="JZ232" s="6"/>
      <c r="KA232" s="6"/>
    </row>
    <row r="233" spans="1:287" s="59" customFormat="1" ht="15.6" x14ac:dyDescent="0.3">
      <c r="A233" s="54"/>
      <c r="B233" s="81"/>
      <c r="C233" s="62" t="s">
        <v>376</v>
      </c>
      <c r="D233" s="62"/>
      <c r="E233" s="62"/>
      <c r="F233" s="31"/>
      <c r="G233" s="32"/>
      <c r="H233" s="32"/>
      <c r="I233" s="56" t="s">
        <v>250</v>
      </c>
      <c r="J233" s="249"/>
      <c r="K233" s="65" t="s">
        <v>240</v>
      </c>
      <c r="L233" s="56"/>
      <c r="M233" s="56"/>
      <c r="N233" s="217"/>
      <c r="O233" s="217"/>
      <c r="P233" s="64"/>
      <c r="Q233" s="266" t="s">
        <v>257</v>
      </c>
      <c r="R233" s="262" t="e">
        <f>I117/I56/1000</f>
        <v>#DIV/0!</v>
      </c>
      <c r="S233" s="263"/>
      <c r="T233" s="267" t="s">
        <v>257</v>
      </c>
      <c r="U233" s="268" t="e">
        <f>I129/I66/1000</f>
        <v>#DIV/0!</v>
      </c>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c r="IO233" s="6"/>
      <c r="IP233" s="6"/>
      <c r="IQ233" s="6"/>
      <c r="IR233" s="6"/>
      <c r="IS233" s="6"/>
      <c r="IT233" s="6"/>
      <c r="IU233" s="6"/>
      <c r="IV233" s="6"/>
      <c r="IW233" s="6"/>
      <c r="IX233" s="6"/>
      <c r="IY233" s="6"/>
      <c r="IZ233" s="6"/>
      <c r="JA233" s="6"/>
      <c r="JB233" s="6"/>
      <c r="JC233" s="6"/>
      <c r="JD233" s="6"/>
      <c r="JE233" s="6"/>
      <c r="JF233" s="6"/>
      <c r="JG233" s="6"/>
      <c r="JH233" s="6"/>
      <c r="JI233" s="6"/>
      <c r="JJ233" s="6"/>
      <c r="JK233" s="6"/>
      <c r="JL233" s="6"/>
      <c r="JM233" s="6"/>
      <c r="JN233" s="6"/>
      <c r="JO233" s="6"/>
      <c r="JP233" s="6"/>
      <c r="JQ233" s="6"/>
      <c r="JR233" s="6"/>
      <c r="JS233" s="6"/>
      <c r="JT233" s="6"/>
      <c r="JU233" s="6"/>
      <c r="JV233" s="6"/>
      <c r="JW233" s="6"/>
      <c r="JX233" s="6"/>
      <c r="JY233" s="6"/>
      <c r="JZ233" s="6"/>
      <c r="KA233" s="6"/>
    </row>
    <row r="234" spans="1:287" x14ac:dyDescent="0.3">
      <c r="A234" s="54"/>
      <c r="B234" s="81" t="s">
        <v>258</v>
      </c>
      <c r="C234" s="88" t="s">
        <v>187</v>
      </c>
      <c r="D234" s="88"/>
      <c r="E234" s="88"/>
      <c r="F234" s="89"/>
      <c r="G234" s="88"/>
      <c r="H234" s="88"/>
      <c r="I234" s="40">
        <v>0</v>
      </c>
      <c r="J234" s="249"/>
      <c r="K234" s="40">
        <v>0</v>
      </c>
      <c r="L234" s="63"/>
      <c r="M234" s="63"/>
      <c r="N234" s="217"/>
      <c r="O234" s="217"/>
      <c r="P234" s="64"/>
      <c r="Q234" s="266" t="s">
        <v>259</v>
      </c>
      <c r="R234" s="262" t="e">
        <f>K117/K56/1000</f>
        <v>#DIV/0!</v>
      </c>
      <c r="S234" s="263"/>
      <c r="T234" s="267" t="s">
        <v>259</v>
      </c>
      <c r="U234" s="268" t="e">
        <f>K129/K66/1000</f>
        <v>#DIV/0!</v>
      </c>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c r="IF234" s="6"/>
      <c r="IG234" s="6"/>
      <c r="IH234" s="6"/>
      <c r="II234" s="6"/>
      <c r="IJ234" s="6"/>
      <c r="IK234" s="6"/>
      <c r="IL234" s="6"/>
      <c r="IM234" s="6"/>
      <c r="IN234" s="6"/>
      <c r="IO234" s="6"/>
      <c r="IP234" s="6"/>
      <c r="IQ234" s="6"/>
      <c r="IR234" s="6"/>
      <c r="IS234" s="6"/>
      <c r="IT234" s="6"/>
      <c r="IU234" s="6"/>
      <c r="IV234" s="6"/>
      <c r="IW234" s="6"/>
      <c r="IX234" s="6"/>
      <c r="IY234" s="6"/>
      <c r="IZ234" s="6"/>
      <c r="JA234" s="6"/>
      <c r="JB234" s="6"/>
      <c r="JC234" s="6"/>
      <c r="JD234" s="6"/>
      <c r="JE234" s="6"/>
      <c r="JF234" s="6"/>
      <c r="JG234" s="6"/>
      <c r="JH234" s="6"/>
      <c r="JI234" s="6"/>
      <c r="JJ234" s="6"/>
      <c r="JK234" s="6"/>
      <c r="JL234" s="6"/>
      <c r="JM234" s="6"/>
      <c r="JN234" s="6"/>
      <c r="JO234" s="6"/>
      <c r="JP234" s="6"/>
      <c r="JQ234" s="6"/>
      <c r="JR234" s="6"/>
      <c r="JS234" s="6"/>
      <c r="JT234" s="6"/>
      <c r="JU234" s="6"/>
      <c r="JV234" s="6"/>
      <c r="JW234" s="6"/>
      <c r="JX234" s="6"/>
      <c r="JY234" s="6"/>
      <c r="JZ234" s="6"/>
      <c r="KA234" s="6"/>
    </row>
    <row r="235" spans="1:287" x14ac:dyDescent="0.3">
      <c r="A235" s="54"/>
      <c r="B235" s="81" t="s">
        <v>260</v>
      </c>
      <c r="C235" s="88" t="s">
        <v>194</v>
      </c>
      <c r="D235" s="88"/>
      <c r="E235" s="88"/>
      <c r="F235" s="89"/>
      <c r="G235" s="88"/>
      <c r="H235" s="88"/>
      <c r="I235" s="40">
        <v>0</v>
      </c>
      <c r="J235" s="249"/>
      <c r="K235" s="40">
        <v>0</v>
      </c>
      <c r="L235" s="56"/>
      <c r="M235" s="56"/>
      <c r="N235" s="217"/>
      <c r="O235" s="217"/>
      <c r="P235" s="56"/>
      <c r="Q235" s="266" t="s">
        <v>261</v>
      </c>
      <c r="R235" s="262" t="e">
        <f>L117/L56/1000</f>
        <v>#DIV/0!</v>
      </c>
      <c r="S235" s="263"/>
      <c r="T235" s="267" t="s">
        <v>261</v>
      </c>
      <c r="U235" s="268" t="e">
        <f>L129/L66/1000</f>
        <v>#DIV/0!</v>
      </c>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c r="IF235" s="6"/>
      <c r="IG235" s="6"/>
      <c r="IH235" s="6"/>
      <c r="II235" s="6"/>
      <c r="IJ235" s="6"/>
      <c r="IK235" s="6"/>
      <c r="IL235" s="6"/>
      <c r="IM235" s="6"/>
      <c r="IN235" s="6"/>
      <c r="IO235" s="6"/>
      <c r="IP235" s="6"/>
      <c r="IQ235" s="6"/>
      <c r="IR235" s="6"/>
      <c r="IS235" s="6"/>
      <c r="IT235" s="6"/>
      <c r="IU235" s="6"/>
      <c r="IV235" s="6"/>
      <c r="IW235" s="6"/>
      <c r="IX235" s="6"/>
      <c r="IY235" s="6"/>
      <c r="IZ235" s="6"/>
      <c r="JA235" s="6"/>
      <c r="JB235" s="6"/>
      <c r="JC235" s="6"/>
      <c r="JD235" s="6"/>
      <c r="JE235" s="6"/>
      <c r="JF235" s="6"/>
      <c r="JG235" s="6"/>
      <c r="JH235" s="6"/>
      <c r="JI235" s="6"/>
      <c r="JJ235" s="6"/>
      <c r="JK235" s="6"/>
      <c r="JL235" s="6"/>
      <c r="JM235" s="6"/>
      <c r="JN235" s="6"/>
      <c r="JO235" s="6"/>
      <c r="JP235" s="6"/>
      <c r="JQ235" s="6"/>
      <c r="JR235" s="6"/>
      <c r="JS235" s="6"/>
      <c r="JT235" s="6"/>
      <c r="JU235" s="6"/>
      <c r="JV235" s="6"/>
      <c r="JW235" s="6"/>
      <c r="JX235" s="6"/>
      <c r="JY235" s="6"/>
      <c r="JZ235" s="6"/>
      <c r="KA235" s="6"/>
    </row>
    <row r="236" spans="1:287" x14ac:dyDescent="0.3">
      <c r="A236" s="54"/>
      <c r="B236" s="81"/>
      <c r="C236" s="27"/>
      <c r="D236" s="81"/>
      <c r="E236" s="81"/>
      <c r="F236" s="82"/>
      <c r="G236" s="81"/>
      <c r="H236" s="183"/>
      <c r="I236" s="183"/>
      <c r="J236" s="249"/>
      <c r="K236" s="64"/>
      <c r="L236" s="56"/>
      <c r="M236" s="56"/>
      <c r="N236" s="56"/>
      <c r="O236" s="56"/>
      <c r="P236" s="56"/>
      <c r="Q236" s="269"/>
      <c r="R236" s="270"/>
      <c r="S236" s="263"/>
      <c r="T236" s="271"/>
      <c r="U236" s="268"/>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c r="IO236" s="6"/>
      <c r="IP236" s="6"/>
      <c r="IQ236" s="6"/>
      <c r="IR236" s="6"/>
      <c r="IS236" s="6"/>
      <c r="IT236" s="6"/>
      <c r="IU236" s="6"/>
      <c r="IV236" s="6"/>
      <c r="IW236" s="6"/>
      <c r="IX236" s="6"/>
      <c r="IY236" s="6"/>
      <c r="IZ236" s="6"/>
      <c r="JA236" s="6"/>
      <c r="JB236" s="6"/>
      <c r="JC236" s="6"/>
      <c r="JD236" s="6"/>
      <c r="JE236" s="6"/>
      <c r="JF236" s="6"/>
      <c r="JG236" s="6"/>
      <c r="JH236" s="6"/>
      <c r="JI236" s="6"/>
      <c r="JJ236" s="6"/>
      <c r="JK236" s="6"/>
      <c r="JL236" s="6"/>
      <c r="JM236" s="6"/>
      <c r="JN236" s="6"/>
      <c r="JO236" s="6"/>
      <c r="JP236" s="6"/>
      <c r="JQ236" s="6"/>
      <c r="JR236" s="6"/>
      <c r="JS236" s="6"/>
      <c r="JT236" s="6"/>
      <c r="JU236" s="6"/>
      <c r="JV236" s="6"/>
      <c r="JW236" s="6"/>
      <c r="JX236" s="6"/>
      <c r="JY236" s="6"/>
      <c r="JZ236" s="6"/>
      <c r="KA236" s="6"/>
    </row>
    <row r="237" spans="1:287" x14ac:dyDescent="0.3">
      <c r="A237" s="272" t="s">
        <v>262</v>
      </c>
      <c r="B237" s="273"/>
      <c r="C237" s="273" t="s">
        <v>263</v>
      </c>
      <c r="D237" s="273"/>
      <c r="E237" s="273"/>
      <c r="F237" s="82"/>
      <c r="G237" s="273"/>
      <c r="H237" s="183"/>
      <c r="I237" s="183"/>
      <c r="J237" s="82"/>
      <c r="K237" s="82"/>
      <c r="L237" s="82"/>
      <c r="M237" s="82"/>
      <c r="N237" s="82"/>
      <c r="O237" s="82"/>
      <c r="P237" s="64"/>
      <c r="Q237" s="259" t="s">
        <v>381</v>
      </c>
      <c r="R237" s="270"/>
      <c r="S237" s="263"/>
      <c r="T237" s="260" t="s">
        <v>381</v>
      </c>
      <c r="U237" s="268"/>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c r="IM237" s="6"/>
      <c r="IN237" s="6"/>
      <c r="IO237" s="6"/>
      <c r="IP237" s="6"/>
      <c r="IQ237" s="6"/>
      <c r="IR237" s="6"/>
      <c r="IS237" s="6"/>
      <c r="IT237" s="6"/>
      <c r="IU237" s="6"/>
      <c r="IV237" s="6"/>
      <c r="IW237" s="6"/>
      <c r="IX237" s="6"/>
      <c r="IY237" s="6"/>
      <c r="IZ237" s="6"/>
      <c r="JA237" s="6"/>
      <c r="JB237" s="6"/>
      <c r="JC237" s="6"/>
      <c r="JD237" s="6"/>
      <c r="JE237" s="6"/>
      <c r="JF237" s="6"/>
      <c r="JG237" s="6"/>
      <c r="JH237" s="6"/>
      <c r="JI237" s="6"/>
      <c r="JJ237" s="6"/>
      <c r="JK237" s="6"/>
      <c r="JL237" s="6"/>
      <c r="JM237" s="6"/>
      <c r="JN237" s="6"/>
      <c r="JO237" s="6"/>
      <c r="JP237" s="6"/>
      <c r="JQ237" s="6"/>
      <c r="JR237" s="6"/>
      <c r="JS237" s="6"/>
      <c r="JT237" s="6"/>
      <c r="JU237" s="6"/>
      <c r="JV237" s="6"/>
      <c r="JW237" s="6"/>
      <c r="JX237" s="6"/>
      <c r="JY237" s="6"/>
      <c r="JZ237" s="6"/>
      <c r="KA237" s="6"/>
    </row>
    <row r="238" spans="1:287" x14ac:dyDescent="0.3">
      <c r="A238" s="48"/>
      <c r="B238" s="45"/>
      <c r="C238" s="45"/>
      <c r="D238" s="45"/>
      <c r="E238" s="45"/>
      <c r="F238" s="44"/>
      <c r="G238" s="45"/>
      <c r="H238" s="274"/>
      <c r="I238" s="274"/>
      <c r="J238" s="44"/>
      <c r="K238" s="44"/>
      <c r="L238" s="44"/>
      <c r="M238" s="44"/>
      <c r="N238" s="44"/>
      <c r="O238" s="44"/>
      <c r="P238" s="156"/>
      <c r="Q238" s="261" t="s">
        <v>248</v>
      </c>
      <c r="R238" s="262" t="e">
        <f>(H121+K121)/(H61+K61)/1000</f>
        <v>#DIV/0!</v>
      </c>
      <c r="S238" s="263"/>
      <c r="T238" s="264" t="s">
        <v>248</v>
      </c>
      <c r="U238" s="265" t="e">
        <f>(H134+K134)/(H75+K75)/1000</f>
        <v>#DIV/0!</v>
      </c>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c r="IM238" s="6"/>
      <c r="IN238" s="6"/>
      <c r="IO238" s="6"/>
      <c r="IP238" s="6"/>
      <c r="IQ238" s="6"/>
      <c r="IR238" s="6"/>
      <c r="IS238" s="6"/>
      <c r="IT238" s="6"/>
      <c r="IU238" s="6"/>
      <c r="IV238" s="6"/>
      <c r="IW238" s="6"/>
      <c r="IX238" s="6"/>
      <c r="IY238" s="6"/>
      <c r="IZ238" s="6"/>
      <c r="JA238" s="6"/>
      <c r="JB238" s="6"/>
      <c r="JC238" s="6"/>
      <c r="JD238" s="6"/>
      <c r="JE238" s="6"/>
      <c r="JF238" s="6"/>
      <c r="JG238" s="6"/>
      <c r="JH238" s="6"/>
      <c r="JI238" s="6"/>
      <c r="JJ238" s="6"/>
      <c r="JK238" s="6"/>
      <c r="JL238" s="6"/>
      <c r="JM238" s="6"/>
      <c r="JN238" s="6"/>
      <c r="JO238" s="6"/>
      <c r="JP238" s="6"/>
      <c r="JQ238" s="6"/>
      <c r="JR238" s="6"/>
      <c r="JS238" s="6"/>
      <c r="JT238" s="6"/>
      <c r="JU238" s="6"/>
      <c r="JV238" s="6"/>
      <c r="JW238" s="6"/>
      <c r="JX238" s="6"/>
      <c r="JY238" s="6"/>
      <c r="JZ238" s="6"/>
      <c r="KA238" s="6"/>
    </row>
    <row r="239" spans="1:287" ht="26.4" x14ac:dyDescent="0.3">
      <c r="A239" s="48"/>
      <c r="B239" s="45"/>
      <c r="C239" s="275"/>
      <c r="D239" s="276" t="s">
        <v>264</v>
      </c>
      <c r="E239" s="276" t="s">
        <v>265</v>
      </c>
      <c r="F239" s="151"/>
      <c r="G239" s="151"/>
      <c r="H239" s="151"/>
      <c r="I239" s="151"/>
      <c r="J239" s="151"/>
      <c r="K239" s="151"/>
      <c r="L239" s="151"/>
      <c r="M239" s="151"/>
      <c r="N239" s="151"/>
      <c r="O239" s="151"/>
      <c r="P239" s="151"/>
      <c r="Q239" s="261" t="s">
        <v>251</v>
      </c>
      <c r="R239" s="262" t="e">
        <f>(H121+K121)/(H60+K60)/1000</f>
        <v>#DIV/0!</v>
      </c>
      <c r="S239" s="263"/>
      <c r="T239" s="264" t="s">
        <v>251</v>
      </c>
      <c r="U239" s="265" t="e">
        <f>(H134+K134)/(H74+K74)/1000</f>
        <v>#DIV/0!</v>
      </c>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c r="IV239" s="6"/>
      <c r="IW239" s="6"/>
      <c r="IX239" s="6"/>
      <c r="IY239" s="6"/>
      <c r="IZ239" s="6"/>
      <c r="JA239" s="6"/>
      <c r="JB239" s="6"/>
      <c r="JC239" s="6"/>
      <c r="JD239" s="6"/>
      <c r="JE239" s="6"/>
      <c r="JF239" s="6"/>
      <c r="JG239" s="6"/>
      <c r="JH239" s="6"/>
      <c r="JI239" s="6"/>
      <c r="JJ239" s="6"/>
      <c r="JK239" s="6"/>
      <c r="JL239" s="6"/>
      <c r="JM239" s="6"/>
      <c r="JN239" s="6"/>
      <c r="JO239" s="6"/>
      <c r="JP239" s="6"/>
      <c r="JQ239" s="6"/>
      <c r="JR239" s="6"/>
      <c r="JS239" s="6"/>
      <c r="JT239" s="6"/>
      <c r="JU239" s="6"/>
      <c r="JV239" s="6"/>
      <c r="JW239" s="6"/>
      <c r="JX239" s="6"/>
      <c r="JY239" s="6"/>
      <c r="JZ239" s="6"/>
      <c r="KA239" s="6"/>
    </row>
    <row r="240" spans="1:287" x14ac:dyDescent="0.3">
      <c r="A240" s="48"/>
      <c r="B240" s="45"/>
      <c r="C240" s="275"/>
      <c r="D240" s="277"/>
      <c r="E240" s="278"/>
      <c r="F240" s="275"/>
      <c r="G240" s="275"/>
      <c r="H240" s="275"/>
      <c r="I240" s="275"/>
      <c r="J240" s="275"/>
      <c r="K240" s="275"/>
      <c r="L240" s="275"/>
      <c r="M240" s="275"/>
      <c r="N240" s="275"/>
      <c r="O240" s="275"/>
      <c r="P240" s="275"/>
      <c r="Q240" s="261" t="s">
        <v>253</v>
      </c>
      <c r="R240" s="262" t="e">
        <f>(I121+L121)/(I61+L61)/1000</f>
        <v>#DIV/0!</v>
      </c>
      <c r="S240" s="263"/>
      <c r="T240" s="264" t="s">
        <v>253</v>
      </c>
      <c r="U240" s="265" t="e">
        <f>(I134+L134)/(I75+L75)/1000</f>
        <v>#DIV/0!</v>
      </c>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c r="IF240" s="6"/>
      <c r="IG240" s="6"/>
      <c r="IH240" s="6"/>
      <c r="II240" s="6"/>
      <c r="IJ240" s="6"/>
      <c r="IK240" s="6"/>
      <c r="IL240" s="6"/>
      <c r="IM240" s="6"/>
      <c r="IN240" s="6"/>
      <c r="IO240" s="6"/>
      <c r="IP240" s="6"/>
      <c r="IQ240" s="6"/>
      <c r="IR240" s="6"/>
      <c r="IS240" s="6"/>
      <c r="IT240" s="6"/>
      <c r="IU240" s="6"/>
      <c r="IV240" s="6"/>
      <c r="IW240" s="6"/>
      <c r="IX240" s="6"/>
      <c r="IY240" s="6"/>
      <c r="IZ240" s="6"/>
      <c r="JA240" s="6"/>
      <c r="JB240" s="6"/>
      <c r="JC240" s="6"/>
      <c r="JD240" s="6"/>
      <c r="JE240" s="6"/>
      <c r="JF240" s="6"/>
      <c r="JG240" s="6"/>
      <c r="JH240" s="6"/>
      <c r="JI240" s="6"/>
      <c r="JJ240" s="6"/>
      <c r="JK240" s="6"/>
      <c r="JL240" s="6"/>
      <c r="JM240" s="6"/>
      <c r="JN240" s="6"/>
      <c r="JO240" s="6"/>
      <c r="JP240" s="6"/>
      <c r="JQ240" s="6"/>
      <c r="JR240" s="6"/>
      <c r="JS240" s="6"/>
      <c r="JT240" s="6"/>
      <c r="JU240" s="6"/>
      <c r="JV240" s="6"/>
      <c r="JW240" s="6"/>
      <c r="JX240" s="6"/>
      <c r="JY240" s="6"/>
      <c r="JZ240" s="6"/>
      <c r="KA240" s="6"/>
    </row>
    <row r="241" spans="1:287" x14ac:dyDescent="0.3">
      <c r="A241" s="48"/>
      <c r="B241" s="45"/>
      <c r="C241" s="275"/>
      <c r="D241" s="277"/>
      <c r="E241" s="278"/>
      <c r="F241" s="275"/>
      <c r="G241" s="275"/>
      <c r="H241" s="275"/>
      <c r="I241" s="275"/>
      <c r="J241" s="275"/>
      <c r="K241" s="275"/>
      <c r="L241" s="275"/>
      <c r="M241" s="275"/>
      <c r="N241" s="275"/>
      <c r="O241" s="275"/>
      <c r="P241" s="275"/>
      <c r="Q241" s="261" t="s">
        <v>255</v>
      </c>
      <c r="R241" s="262" t="e">
        <f>(I121+L121)/(I60+L60)/1000</f>
        <v>#DIV/0!</v>
      </c>
      <c r="S241" s="263"/>
      <c r="T241" s="264" t="s">
        <v>255</v>
      </c>
      <c r="U241" s="265" t="e">
        <f>(I134+L134)/(I74+L74)/1000</f>
        <v>#DIV/0!</v>
      </c>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c r="IM241" s="6"/>
      <c r="IN241" s="6"/>
      <c r="IO241" s="6"/>
      <c r="IP241" s="6"/>
      <c r="IQ241" s="6"/>
      <c r="IR241" s="6"/>
      <c r="IS241" s="6"/>
      <c r="IT241" s="6"/>
      <c r="IU241" s="6"/>
      <c r="IV241" s="6"/>
      <c r="IW241" s="6"/>
      <c r="IX241" s="6"/>
      <c r="IY241" s="6"/>
      <c r="IZ241" s="6"/>
      <c r="JA241" s="6"/>
      <c r="JB241" s="6"/>
      <c r="JC241" s="6"/>
      <c r="JD241" s="6"/>
      <c r="JE241" s="6"/>
      <c r="JF241" s="6"/>
      <c r="JG241" s="6"/>
      <c r="JH241" s="6"/>
      <c r="JI241" s="6"/>
      <c r="JJ241" s="6"/>
      <c r="JK241" s="6"/>
      <c r="JL241" s="6"/>
      <c r="JM241" s="6"/>
      <c r="JN241" s="6"/>
      <c r="JO241" s="6"/>
      <c r="JP241" s="6"/>
      <c r="JQ241" s="6"/>
      <c r="JR241" s="6"/>
      <c r="JS241" s="6"/>
      <c r="JT241" s="6"/>
      <c r="JU241" s="6"/>
      <c r="JV241" s="6"/>
      <c r="JW241" s="6"/>
      <c r="JX241" s="6"/>
      <c r="JY241" s="6"/>
      <c r="JZ241" s="6"/>
      <c r="KA241" s="6"/>
    </row>
    <row r="242" spans="1:287" x14ac:dyDescent="0.3">
      <c r="A242" s="48"/>
      <c r="B242" s="45"/>
      <c r="C242" s="275"/>
      <c r="D242" s="277"/>
      <c r="E242" s="278"/>
      <c r="F242" s="275"/>
      <c r="G242" s="275"/>
      <c r="H242" s="275"/>
      <c r="I242" s="275"/>
      <c r="J242" s="275"/>
      <c r="K242" s="275"/>
      <c r="L242" s="275"/>
      <c r="M242" s="275"/>
      <c r="N242" s="275"/>
      <c r="O242" s="275"/>
      <c r="P242" s="275"/>
      <c r="Q242" s="261" t="s">
        <v>256</v>
      </c>
      <c r="R242" s="262" t="e">
        <f>H121/H61/1000</f>
        <v>#DIV/0!</v>
      </c>
      <c r="S242" s="263"/>
      <c r="T242" s="264" t="s">
        <v>256</v>
      </c>
      <c r="U242" s="265" t="e">
        <f>H134/H75/1000</f>
        <v>#DIV/0!</v>
      </c>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c r="IO242" s="6"/>
      <c r="IP242" s="6"/>
      <c r="IQ242" s="6"/>
      <c r="IR242" s="6"/>
      <c r="IS242" s="6"/>
      <c r="IT242" s="6"/>
      <c r="IU242" s="6"/>
      <c r="IV242" s="6"/>
      <c r="IW242" s="6"/>
      <c r="IX242" s="6"/>
      <c r="IY242" s="6"/>
      <c r="IZ242" s="6"/>
      <c r="JA242" s="6"/>
      <c r="JB242" s="6"/>
      <c r="JC242" s="6"/>
      <c r="JD242" s="6"/>
      <c r="JE242" s="6"/>
      <c r="JF242" s="6"/>
      <c r="JG242" s="6"/>
      <c r="JH242" s="6"/>
      <c r="JI242" s="6"/>
      <c r="JJ242" s="6"/>
      <c r="JK242" s="6"/>
      <c r="JL242" s="6"/>
      <c r="JM242" s="6"/>
      <c r="JN242" s="6"/>
      <c r="JO242" s="6"/>
      <c r="JP242" s="6"/>
      <c r="JQ242" s="6"/>
      <c r="JR242" s="6"/>
      <c r="JS242" s="6"/>
      <c r="JT242" s="6"/>
      <c r="JU242" s="6"/>
      <c r="JV242" s="6"/>
      <c r="JW242" s="6"/>
      <c r="JX242" s="6"/>
      <c r="JY242" s="6"/>
      <c r="JZ242" s="6"/>
      <c r="KA242" s="6"/>
    </row>
    <row r="243" spans="1:287" x14ac:dyDescent="0.3">
      <c r="A243" s="48"/>
      <c r="B243" s="45"/>
      <c r="C243" s="275"/>
      <c r="D243" s="277"/>
      <c r="E243" s="278"/>
      <c r="F243" s="275"/>
      <c r="G243" s="275"/>
      <c r="H243" s="275"/>
      <c r="I243" s="275"/>
      <c r="J243" s="275"/>
      <c r="K243" s="275"/>
      <c r="L243" s="275"/>
      <c r="M243" s="275"/>
      <c r="N243" s="275"/>
      <c r="O243" s="275"/>
      <c r="P243" s="275"/>
      <c r="Q243" s="266" t="s">
        <v>257</v>
      </c>
      <c r="R243" s="262" t="e">
        <f>I121/I61/1000</f>
        <v>#DIV/0!</v>
      </c>
      <c r="S243" s="263"/>
      <c r="T243" s="267" t="s">
        <v>257</v>
      </c>
      <c r="U243" s="265" t="e">
        <f>I134/I75/1000</f>
        <v>#DIV/0!</v>
      </c>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6"/>
      <c r="IQ243" s="6"/>
      <c r="IR243" s="6"/>
      <c r="IS243" s="6"/>
      <c r="IT243" s="6"/>
      <c r="IU243" s="6"/>
      <c r="IV243" s="6"/>
      <c r="IW243" s="6"/>
      <c r="IX243" s="6"/>
      <c r="IY243" s="6"/>
      <c r="IZ243" s="6"/>
      <c r="JA243" s="6"/>
      <c r="JB243" s="6"/>
      <c r="JC243" s="6"/>
      <c r="JD243" s="6"/>
      <c r="JE243" s="6"/>
      <c r="JF243" s="6"/>
      <c r="JG243" s="6"/>
      <c r="JH243" s="6"/>
      <c r="JI243" s="6"/>
      <c r="JJ243" s="6"/>
      <c r="JK243" s="6"/>
      <c r="JL243" s="6"/>
      <c r="JM243" s="6"/>
      <c r="JN243" s="6"/>
      <c r="JO243" s="6"/>
      <c r="JP243" s="6"/>
      <c r="JQ243" s="6"/>
      <c r="JR243" s="6"/>
      <c r="JS243" s="6"/>
      <c r="JT243" s="6"/>
      <c r="JU243" s="6"/>
      <c r="JV243" s="6"/>
      <c r="JW243" s="6"/>
      <c r="JX243" s="6"/>
      <c r="JY243" s="6"/>
      <c r="JZ243" s="6"/>
      <c r="KA243" s="6"/>
    </row>
    <row r="244" spans="1:287" x14ac:dyDescent="0.3">
      <c r="A244" s="48"/>
      <c r="B244" s="45"/>
      <c r="C244" s="275"/>
      <c r="D244" s="277"/>
      <c r="E244" s="278"/>
      <c r="F244" s="275"/>
      <c r="G244" s="275"/>
      <c r="H244" s="275"/>
      <c r="I244" s="275"/>
      <c r="J244" s="275"/>
      <c r="K244" s="275"/>
      <c r="L244" s="275"/>
      <c r="M244" s="275"/>
      <c r="N244" s="275"/>
      <c r="O244" s="275"/>
      <c r="P244" s="275"/>
      <c r="Q244" s="266" t="s">
        <v>259</v>
      </c>
      <c r="R244" s="262" t="e">
        <f>K121/K61/1000</f>
        <v>#DIV/0!</v>
      </c>
      <c r="S244" s="279"/>
      <c r="T244" s="267" t="s">
        <v>259</v>
      </c>
      <c r="U244" s="280" t="e">
        <f>K134/K75/1000</f>
        <v>#DIV/0!</v>
      </c>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6"/>
      <c r="IQ244" s="6"/>
      <c r="IR244" s="6"/>
      <c r="IS244" s="6"/>
      <c r="IT244" s="6"/>
      <c r="IU244" s="6"/>
      <c r="IV244" s="6"/>
      <c r="IW244" s="6"/>
      <c r="IX244" s="6"/>
      <c r="IY244" s="6"/>
      <c r="IZ244" s="6"/>
      <c r="JA244" s="6"/>
      <c r="JB244" s="6"/>
      <c r="JC244" s="6"/>
      <c r="JD244" s="6"/>
      <c r="JE244" s="6"/>
      <c r="JF244" s="6"/>
      <c r="JG244" s="6"/>
      <c r="JH244" s="6"/>
      <c r="JI244" s="6"/>
      <c r="JJ244" s="6"/>
      <c r="JK244" s="6"/>
      <c r="JL244" s="6"/>
      <c r="JM244" s="6"/>
      <c r="JN244" s="6"/>
      <c r="JO244" s="6"/>
      <c r="JP244" s="6"/>
      <c r="JQ244" s="6"/>
      <c r="JR244" s="6"/>
      <c r="JS244" s="6"/>
      <c r="JT244" s="6"/>
      <c r="JU244" s="6"/>
      <c r="JV244" s="6"/>
      <c r="JW244" s="6"/>
      <c r="JX244" s="6"/>
      <c r="JY244" s="6"/>
      <c r="JZ244" s="6"/>
      <c r="KA244" s="6"/>
    </row>
    <row r="245" spans="1:287" x14ac:dyDescent="0.3">
      <c r="A245" s="48"/>
      <c r="B245" s="45"/>
      <c r="C245" s="275"/>
      <c r="D245" s="277"/>
      <c r="E245" s="278"/>
      <c r="F245" s="275"/>
      <c r="G245" s="275"/>
      <c r="H245" s="275"/>
      <c r="I245" s="275"/>
      <c r="J245" s="275"/>
      <c r="K245" s="275"/>
      <c r="L245" s="275"/>
      <c r="M245" s="275"/>
      <c r="N245" s="275"/>
      <c r="O245" s="275"/>
      <c r="P245" s="275"/>
      <c r="Q245" s="266" t="s">
        <v>261</v>
      </c>
      <c r="R245" s="262" t="e">
        <f>L121/L61/1000</f>
        <v>#DIV/0!</v>
      </c>
      <c r="S245" s="279"/>
      <c r="T245" s="267" t="s">
        <v>261</v>
      </c>
      <c r="U245" s="280" t="e">
        <f>L134/L75/1000</f>
        <v>#DIV/0!</v>
      </c>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c r="IT245" s="6"/>
      <c r="IU245" s="6"/>
      <c r="IV245" s="6"/>
      <c r="IW245" s="6"/>
      <c r="IX245" s="6"/>
      <c r="IY245" s="6"/>
      <c r="IZ245" s="6"/>
      <c r="JA245" s="6"/>
      <c r="JB245" s="6"/>
      <c r="JC245" s="6"/>
      <c r="JD245" s="6"/>
      <c r="JE245" s="6"/>
      <c r="JF245" s="6"/>
      <c r="JG245" s="6"/>
      <c r="JH245" s="6"/>
      <c r="JI245" s="6"/>
      <c r="JJ245" s="6"/>
      <c r="JK245" s="6"/>
      <c r="JL245" s="6"/>
      <c r="JM245" s="6"/>
      <c r="JN245" s="6"/>
      <c r="JO245" s="6"/>
      <c r="JP245" s="6"/>
      <c r="JQ245" s="6"/>
      <c r="JR245" s="6"/>
      <c r="JS245" s="6"/>
      <c r="JT245" s="6"/>
      <c r="JU245" s="6"/>
      <c r="JV245" s="6"/>
      <c r="JW245" s="6"/>
      <c r="JX245" s="6"/>
      <c r="JY245" s="6"/>
      <c r="JZ245" s="6"/>
      <c r="KA245" s="6"/>
    </row>
    <row r="246" spans="1:287" x14ac:dyDescent="0.3">
      <c r="A246" s="48"/>
      <c r="B246" s="45"/>
      <c r="C246" s="275"/>
      <c r="D246" s="277"/>
      <c r="E246" s="278"/>
      <c r="F246" s="275"/>
      <c r="G246" s="275"/>
      <c r="H246" s="275"/>
      <c r="I246" s="275"/>
      <c r="J246" s="275"/>
      <c r="K246" s="275"/>
      <c r="L246" s="275"/>
      <c r="M246" s="275"/>
      <c r="N246" s="275"/>
      <c r="O246" s="275"/>
      <c r="P246" s="275"/>
      <c r="Q246" s="281"/>
      <c r="R246" s="282"/>
      <c r="S246" s="283"/>
      <c r="T246" s="284"/>
      <c r="U246" s="285"/>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6"/>
      <c r="IS246" s="6"/>
      <c r="IT246" s="6"/>
      <c r="IU246" s="6"/>
      <c r="IV246" s="6"/>
      <c r="IW246" s="6"/>
      <c r="IX246" s="6"/>
      <c r="IY246" s="6"/>
      <c r="IZ246" s="6"/>
      <c r="JA246" s="6"/>
      <c r="JB246" s="6"/>
      <c r="JC246" s="6"/>
      <c r="JD246" s="6"/>
      <c r="JE246" s="6"/>
      <c r="JF246" s="6"/>
      <c r="JG246" s="6"/>
      <c r="JH246" s="6"/>
      <c r="JI246" s="6"/>
      <c r="JJ246" s="6"/>
      <c r="JK246" s="6"/>
      <c r="JL246" s="6"/>
      <c r="JM246" s="6"/>
      <c r="JN246" s="6"/>
      <c r="JO246" s="6"/>
      <c r="JP246" s="6"/>
      <c r="JQ246" s="6"/>
      <c r="JR246" s="6"/>
      <c r="JS246" s="6"/>
      <c r="JT246" s="6"/>
      <c r="JU246" s="6"/>
      <c r="JV246" s="6"/>
      <c r="JW246" s="6"/>
      <c r="JX246" s="6"/>
      <c r="JY246" s="6"/>
      <c r="JZ246" s="6"/>
      <c r="KA246" s="6"/>
    </row>
    <row r="247" spans="1:287" x14ac:dyDescent="0.3">
      <c r="A247" s="48"/>
      <c r="B247" s="45"/>
      <c r="C247" s="275"/>
      <c r="D247" s="277"/>
      <c r="E247" s="278"/>
      <c r="F247" s="275"/>
      <c r="G247" s="275"/>
      <c r="H247" s="275"/>
      <c r="I247" s="275"/>
      <c r="J247" s="275"/>
      <c r="K247" s="275"/>
      <c r="L247" s="275"/>
      <c r="M247" s="275"/>
      <c r="N247" s="275"/>
      <c r="O247" s="275"/>
      <c r="P247" s="275"/>
      <c r="Q247" s="286" t="s">
        <v>266</v>
      </c>
      <c r="R247" s="287"/>
      <c r="S247" s="445" t="s">
        <v>267</v>
      </c>
      <c r="T247" s="446"/>
      <c r="U247" s="447"/>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6"/>
      <c r="IQ247" s="6"/>
      <c r="IR247" s="6"/>
      <c r="IS247" s="6"/>
      <c r="IT247" s="6"/>
      <c r="IU247" s="6"/>
      <c r="IV247" s="6"/>
      <c r="IW247" s="6"/>
      <c r="IX247" s="6"/>
      <c r="IY247" s="6"/>
      <c r="IZ247" s="6"/>
      <c r="JA247" s="6"/>
      <c r="JB247" s="6"/>
      <c r="JC247" s="6"/>
      <c r="JD247" s="6"/>
      <c r="JE247" s="6"/>
      <c r="JF247" s="6"/>
      <c r="JG247" s="6"/>
      <c r="JH247" s="6"/>
      <c r="JI247" s="6"/>
      <c r="JJ247" s="6"/>
      <c r="JK247" s="6"/>
      <c r="JL247" s="6"/>
      <c r="JM247" s="6"/>
      <c r="JN247" s="6"/>
      <c r="JO247" s="6"/>
      <c r="JP247" s="6"/>
      <c r="JQ247" s="6"/>
      <c r="JR247" s="6"/>
      <c r="JS247" s="6"/>
      <c r="JT247" s="6"/>
      <c r="JU247" s="6"/>
      <c r="JV247" s="6"/>
      <c r="JW247" s="6"/>
      <c r="JX247" s="6"/>
      <c r="JY247" s="6"/>
      <c r="JZ247" s="6"/>
      <c r="KA247" s="6"/>
    </row>
    <row r="248" spans="1:287" x14ac:dyDescent="0.3">
      <c r="A248" s="48"/>
      <c r="B248" s="45"/>
      <c r="C248" s="275"/>
      <c r="D248" s="277"/>
      <c r="E248" s="278"/>
      <c r="F248" s="275"/>
      <c r="G248" s="275"/>
      <c r="H248" s="275"/>
      <c r="I248" s="275"/>
      <c r="J248" s="275"/>
      <c r="K248" s="275"/>
      <c r="L248" s="275"/>
      <c r="M248" s="275"/>
      <c r="N248" s="275"/>
      <c r="O248" s="275"/>
      <c r="P248" s="275"/>
      <c r="Q248" s="259" t="s">
        <v>380</v>
      </c>
      <c r="R248" s="288"/>
      <c r="S248" s="263"/>
      <c r="T248" s="260" t="s">
        <v>380</v>
      </c>
      <c r="U248" s="289"/>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6"/>
      <c r="IS248" s="6"/>
      <c r="IT248" s="6"/>
      <c r="IU248" s="6"/>
      <c r="IV248" s="6"/>
      <c r="IW248" s="6"/>
      <c r="IX248" s="6"/>
      <c r="IY248" s="6"/>
      <c r="IZ248" s="6"/>
      <c r="JA248" s="6"/>
      <c r="JB248" s="6"/>
      <c r="JC248" s="6"/>
      <c r="JD248" s="6"/>
      <c r="JE248" s="6"/>
      <c r="JF248" s="6"/>
      <c r="JG248" s="6"/>
      <c r="JH248" s="6"/>
      <c r="JI248" s="6"/>
      <c r="JJ248" s="6"/>
      <c r="JK248" s="6"/>
      <c r="JL248" s="6"/>
      <c r="JM248" s="6"/>
      <c r="JN248" s="6"/>
      <c r="JO248" s="6"/>
      <c r="JP248" s="6"/>
      <c r="JQ248" s="6"/>
      <c r="JR248" s="6"/>
      <c r="JS248" s="6"/>
      <c r="JT248" s="6"/>
      <c r="JU248" s="6"/>
      <c r="JV248" s="6"/>
      <c r="JW248" s="6"/>
      <c r="JX248" s="6"/>
      <c r="JY248" s="6"/>
      <c r="JZ248" s="6"/>
      <c r="KA248" s="6"/>
    </row>
    <row r="249" spans="1:287" x14ac:dyDescent="0.3">
      <c r="A249" s="48"/>
      <c r="B249" s="45"/>
      <c r="C249" s="45"/>
      <c r="D249" s="45"/>
      <c r="E249" s="45"/>
      <c r="F249" s="44"/>
      <c r="G249" s="45"/>
      <c r="H249" s="45"/>
      <c r="I249" s="45"/>
      <c r="J249" s="45"/>
      <c r="K249" s="45"/>
      <c r="L249" s="51"/>
      <c r="M249" s="51"/>
      <c r="N249" s="51"/>
      <c r="O249" s="51"/>
      <c r="P249" s="51"/>
      <c r="Q249" s="290" t="s">
        <v>268</v>
      </c>
      <c r="R249" s="291" t="e">
        <f>$I$139/$H$83/1000</f>
        <v>#DIV/0!</v>
      </c>
      <c r="S249" s="292"/>
      <c r="T249" s="293" t="s">
        <v>268</v>
      </c>
      <c r="U249" s="294" t="e">
        <f>H139/H84/1000</f>
        <v>#DIV/0!</v>
      </c>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c r="IU249" s="6"/>
      <c r="IV249" s="6"/>
      <c r="IW249" s="6"/>
      <c r="IX249" s="6"/>
      <c r="IY249" s="6"/>
      <c r="IZ249" s="6"/>
      <c r="JA249" s="6"/>
      <c r="JB249" s="6"/>
      <c r="JC249" s="6"/>
      <c r="JD249" s="6"/>
      <c r="JE249" s="6"/>
      <c r="JF249" s="6"/>
      <c r="JG249" s="6"/>
      <c r="JH249" s="6"/>
      <c r="JI249" s="6"/>
      <c r="JJ249" s="6"/>
      <c r="JK249" s="6"/>
      <c r="JL249" s="6"/>
      <c r="JM249" s="6"/>
      <c r="JN249" s="6"/>
      <c r="JO249" s="6"/>
      <c r="JP249" s="6"/>
      <c r="JQ249" s="6"/>
      <c r="JR249" s="6"/>
      <c r="JS249" s="6"/>
      <c r="JT249" s="6"/>
      <c r="JU249" s="6"/>
      <c r="JV249" s="6"/>
      <c r="JW249" s="6"/>
      <c r="JX249" s="6"/>
      <c r="JY249" s="6"/>
      <c r="JZ249" s="6"/>
      <c r="KA249" s="6"/>
    </row>
    <row r="250" spans="1:287" ht="36" customHeight="1" x14ac:dyDescent="0.3">
      <c r="A250" s="422" t="s">
        <v>393</v>
      </c>
      <c r="B250" s="423"/>
      <c r="C250" s="423"/>
      <c r="D250" s="423"/>
      <c r="E250" s="423"/>
      <c r="F250" s="423"/>
      <c r="G250" s="423"/>
      <c r="H250" s="423"/>
      <c r="I250" s="423"/>
      <c r="J250" s="423"/>
      <c r="K250" s="423"/>
      <c r="L250" s="423"/>
      <c r="M250" s="423"/>
      <c r="N250" s="423"/>
      <c r="O250" s="423"/>
      <c r="P250" s="424"/>
      <c r="Q250" s="290" t="s">
        <v>269</v>
      </c>
      <c r="R250" s="295" t="e">
        <f>$L$139/$K$83/1000</f>
        <v>#DIV/0!</v>
      </c>
      <c r="S250" s="292"/>
      <c r="T250" s="293" t="s">
        <v>269</v>
      </c>
      <c r="U250" s="296" t="e">
        <f>K139/K84/1000</f>
        <v>#DIV/0!</v>
      </c>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c r="IT250" s="6"/>
      <c r="IU250" s="6"/>
      <c r="IV250" s="6"/>
      <c r="IW250" s="6"/>
      <c r="IX250" s="6"/>
      <c r="IY250" s="6"/>
      <c r="IZ250" s="6"/>
      <c r="JA250" s="6"/>
      <c r="JB250" s="6"/>
      <c r="JC250" s="6"/>
      <c r="JD250" s="6"/>
      <c r="JE250" s="6"/>
      <c r="JF250" s="6"/>
      <c r="JG250" s="6"/>
      <c r="JH250" s="6"/>
      <c r="JI250" s="6"/>
      <c r="JJ250" s="6"/>
      <c r="JK250" s="6"/>
      <c r="JL250" s="6"/>
      <c r="JM250" s="6"/>
      <c r="JN250" s="6"/>
      <c r="JO250" s="6"/>
      <c r="JP250" s="6"/>
      <c r="JQ250" s="6"/>
      <c r="JR250" s="6"/>
      <c r="JS250" s="6"/>
      <c r="JT250" s="6"/>
      <c r="JU250" s="6"/>
      <c r="JV250" s="6"/>
      <c r="JW250" s="6"/>
      <c r="JX250" s="6"/>
      <c r="JY250" s="6"/>
      <c r="JZ250" s="6"/>
      <c r="KA250" s="6"/>
    </row>
    <row r="251" spans="1:287" ht="15.6" x14ac:dyDescent="0.3">
      <c r="A251" s="54"/>
      <c r="B251" s="31"/>
      <c r="C251" s="248" t="s">
        <v>176</v>
      </c>
      <c r="D251" s="31"/>
      <c r="E251" s="31"/>
      <c r="F251" s="31"/>
      <c r="G251" s="32"/>
      <c r="H251" s="56"/>
      <c r="I251" s="56"/>
      <c r="J251" s="56"/>
      <c r="K251" s="217"/>
      <c r="L251" s="217"/>
      <c r="M251" s="217"/>
      <c r="N251" s="217"/>
      <c r="O251" s="217"/>
      <c r="P251" s="56"/>
      <c r="Q251" s="290" t="s">
        <v>270</v>
      </c>
      <c r="R251" s="295" t="e">
        <f>($I$139+$L$139)/($H$83+$K$83)/1000</f>
        <v>#DIV/0!</v>
      </c>
      <c r="S251" s="297"/>
      <c r="T251" s="293" t="s">
        <v>270</v>
      </c>
      <c r="U251" s="296" t="e">
        <f>($H$139+$K$139)/($H$84+$K$84)/1000</f>
        <v>#DIV/0!</v>
      </c>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c r="IU251" s="6"/>
      <c r="IV251" s="6"/>
      <c r="IW251" s="6"/>
      <c r="IX251" s="6"/>
      <c r="IY251" s="6"/>
      <c r="IZ251" s="6"/>
      <c r="JA251" s="6"/>
      <c r="JB251" s="6"/>
      <c r="JC251" s="6"/>
      <c r="JD251" s="6"/>
      <c r="JE251" s="6"/>
      <c r="JF251" s="6"/>
      <c r="JG251" s="6"/>
      <c r="JH251" s="6"/>
      <c r="JI251" s="6"/>
      <c r="JJ251" s="6"/>
      <c r="JK251" s="6"/>
      <c r="JL251" s="6"/>
      <c r="JM251" s="6"/>
      <c r="JN251" s="6"/>
      <c r="JO251" s="6"/>
      <c r="JP251" s="6"/>
      <c r="JQ251" s="6"/>
      <c r="JR251" s="6"/>
      <c r="JS251" s="6"/>
      <c r="JT251" s="6"/>
      <c r="JU251" s="6"/>
      <c r="JV251" s="6"/>
      <c r="JW251" s="6"/>
      <c r="JX251" s="6"/>
      <c r="JY251" s="6"/>
      <c r="JZ251" s="6"/>
      <c r="KA251" s="6"/>
    </row>
    <row r="252" spans="1:287" x14ac:dyDescent="0.3">
      <c r="A252" s="54"/>
      <c r="B252" s="31"/>
      <c r="C252" s="62"/>
      <c r="D252" s="31"/>
      <c r="E252" s="31"/>
      <c r="F252" s="31"/>
      <c r="G252" s="27"/>
      <c r="H252" s="56"/>
      <c r="I252" s="56" t="s">
        <v>230</v>
      </c>
      <c r="J252" s="56"/>
      <c r="K252" s="217"/>
      <c r="L252" s="217"/>
      <c r="M252" s="217"/>
      <c r="N252" s="217"/>
      <c r="O252" s="217"/>
      <c r="P252" s="56"/>
      <c r="Q252" s="259" t="s">
        <v>381</v>
      </c>
      <c r="R252" s="295"/>
      <c r="S252" s="297"/>
      <c r="T252" s="260" t="s">
        <v>381</v>
      </c>
      <c r="U252" s="29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c r="IT252" s="6"/>
      <c r="IU252" s="6"/>
      <c r="IV252" s="6"/>
      <c r="IW252" s="6"/>
      <c r="IX252" s="6"/>
      <c r="IY252" s="6"/>
      <c r="IZ252" s="6"/>
      <c r="JA252" s="6"/>
      <c r="JB252" s="6"/>
      <c r="JC252" s="6"/>
      <c r="JD252" s="6"/>
      <c r="JE252" s="6"/>
      <c r="JF252" s="6"/>
      <c r="JG252" s="6"/>
      <c r="JH252" s="6"/>
      <c r="JI252" s="6"/>
      <c r="JJ252" s="6"/>
      <c r="JK252" s="6"/>
      <c r="JL252" s="6"/>
      <c r="JM252" s="6"/>
      <c r="JN252" s="6"/>
      <c r="JO252" s="6"/>
      <c r="JP252" s="6"/>
      <c r="JQ252" s="6"/>
      <c r="JR252" s="6"/>
      <c r="JS252" s="6"/>
      <c r="JT252" s="6"/>
      <c r="JU252" s="6"/>
      <c r="JV252" s="6"/>
      <c r="JW252" s="6"/>
      <c r="JX252" s="6"/>
      <c r="JY252" s="6"/>
      <c r="JZ252" s="6"/>
      <c r="KA252" s="6"/>
    </row>
    <row r="253" spans="1:287" s="59" customFormat="1" x14ac:dyDescent="0.3">
      <c r="A253" s="162" t="s">
        <v>271</v>
      </c>
      <c r="B253" s="27"/>
      <c r="C253" s="62" t="s">
        <v>361</v>
      </c>
      <c r="D253" s="62"/>
      <c r="E253" s="62"/>
      <c r="F253" s="31"/>
      <c r="G253" s="27"/>
      <c r="H253" s="56"/>
      <c r="I253" s="244" t="s">
        <v>232</v>
      </c>
      <c r="J253" s="65"/>
      <c r="K253" s="65" t="s">
        <v>272</v>
      </c>
      <c r="L253" s="217"/>
      <c r="M253" s="217"/>
      <c r="N253" s="217"/>
      <c r="O253" s="217"/>
      <c r="P253" s="56"/>
      <c r="Q253" s="290" t="s">
        <v>268</v>
      </c>
      <c r="R253" s="291" t="e">
        <f>$I$144/$H$90/1000</f>
        <v>#DIV/0!</v>
      </c>
      <c r="S253" s="297"/>
      <c r="T253" s="293" t="s">
        <v>268</v>
      </c>
      <c r="U253" s="294" t="e">
        <f>H144/H91/1000</f>
        <v>#DIV/0!</v>
      </c>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c r="IU253" s="6"/>
      <c r="IV253" s="6"/>
      <c r="IW253" s="6"/>
      <c r="IX253" s="6"/>
      <c r="IY253" s="6"/>
      <c r="IZ253" s="6"/>
      <c r="JA253" s="6"/>
      <c r="JB253" s="6"/>
      <c r="JC253" s="6"/>
      <c r="JD253" s="6"/>
      <c r="JE253" s="6"/>
      <c r="JF253" s="6"/>
      <c r="JG253" s="6"/>
      <c r="JH253" s="6"/>
      <c r="JI253" s="6"/>
      <c r="JJ253" s="6"/>
      <c r="JK253" s="6"/>
      <c r="JL253" s="6"/>
      <c r="JM253" s="6"/>
      <c r="JN253" s="6"/>
      <c r="JO253" s="6"/>
      <c r="JP253" s="6"/>
      <c r="JQ253" s="6"/>
      <c r="JR253" s="6"/>
      <c r="JS253" s="6"/>
      <c r="JT253" s="6"/>
      <c r="JU253" s="6"/>
      <c r="JV253" s="6"/>
      <c r="JW253" s="6"/>
      <c r="JX253" s="6"/>
      <c r="JY253" s="6"/>
      <c r="JZ253" s="6"/>
      <c r="KA253" s="6"/>
    </row>
    <row r="254" spans="1:287" x14ac:dyDescent="0.3">
      <c r="A254" s="162"/>
      <c r="B254" s="27" t="s">
        <v>273</v>
      </c>
      <c r="C254" s="88" t="s">
        <v>187</v>
      </c>
      <c r="D254" s="88"/>
      <c r="E254" s="88"/>
      <c r="F254" s="89"/>
      <c r="G254" s="219"/>
      <c r="H254" s="219"/>
      <c r="I254" s="40">
        <v>0</v>
      </c>
      <c r="J254" s="56"/>
      <c r="K254" s="40">
        <v>0</v>
      </c>
      <c r="L254" s="217"/>
      <c r="M254" s="217"/>
      <c r="N254" s="217"/>
      <c r="O254" s="217"/>
      <c r="P254" s="56"/>
      <c r="Q254" s="290" t="s">
        <v>269</v>
      </c>
      <c r="R254" s="295" t="e">
        <f>$L$144/$K$90/1000</f>
        <v>#DIV/0!</v>
      </c>
      <c r="S254" s="297"/>
      <c r="T254" s="293" t="s">
        <v>269</v>
      </c>
      <c r="U254" s="296" t="e">
        <f>K144/K91/1000</f>
        <v>#DIV/0!</v>
      </c>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c r="IU254" s="6"/>
      <c r="IV254" s="6"/>
      <c r="IW254" s="6"/>
      <c r="IX254" s="6"/>
      <c r="IY254" s="6"/>
      <c r="IZ254" s="6"/>
      <c r="JA254" s="6"/>
      <c r="JB254" s="6"/>
      <c r="JC254" s="6"/>
      <c r="JD254" s="6"/>
      <c r="JE254" s="6"/>
      <c r="JF254" s="6"/>
      <c r="JG254" s="6"/>
      <c r="JH254" s="6"/>
      <c r="JI254" s="6"/>
      <c r="JJ254" s="6"/>
      <c r="JK254" s="6"/>
      <c r="JL254" s="6"/>
      <c r="JM254" s="6"/>
      <c r="JN254" s="6"/>
      <c r="JO254" s="6"/>
      <c r="JP254" s="6"/>
      <c r="JQ254" s="6"/>
      <c r="JR254" s="6"/>
      <c r="JS254" s="6"/>
      <c r="JT254" s="6"/>
      <c r="JU254" s="6"/>
      <c r="JV254" s="6"/>
      <c r="JW254" s="6"/>
      <c r="JX254" s="6"/>
      <c r="JY254" s="6"/>
      <c r="JZ254" s="6"/>
      <c r="KA254" s="6"/>
    </row>
    <row r="255" spans="1:287" x14ac:dyDescent="0.3">
      <c r="A255" s="162"/>
      <c r="B255" s="27" t="s">
        <v>274</v>
      </c>
      <c r="C255" s="88" t="s">
        <v>194</v>
      </c>
      <c r="D255" s="88"/>
      <c r="E255" s="88"/>
      <c r="F255" s="89"/>
      <c r="G255" s="219"/>
      <c r="H255" s="219"/>
      <c r="I255" s="40">
        <v>0</v>
      </c>
      <c r="J255" s="56"/>
      <c r="K255" s="40">
        <v>0</v>
      </c>
      <c r="L255" s="65"/>
      <c r="M255" s="65"/>
      <c r="N255" s="217"/>
      <c r="O255" s="217"/>
      <c r="P255" s="56"/>
      <c r="Q255" s="298" t="s">
        <v>270</v>
      </c>
      <c r="R255" s="299" t="e">
        <f>($I$144+$L$144)/($H$90+$K$90)/1000</f>
        <v>#DIV/0!</v>
      </c>
      <c r="S255" s="297"/>
      <c r="T255" s="293" t="s">
        <v>270</v>
      </c>
      <c r="U255" s="296" t="e">
        <f>($H$144+$K$144)/($H$91+$K$91)/1000</f>
        <v>#DIV/0!</v>
      </c>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c r="IU255" s="6"/>
      <c r="IV255" s="6"/>
      <c r="IW255" s="6"/>
      <c r="IX255" s="6"/>
      <c r="IY255" s="6"/>
      <c r="IZ255" s="6"/>
      <c r="JA255" s="6"/>
      <c r="JB255" s="6"/>
      <c r="JC255" s="6"/>
      <c r="JD255" s="6"/>
      <c r="JE255" s="6"/>
      <c r="JF255" s="6"/>
      <c r="JG255" s="6"/>
      <c r="JH255" s="6"/>
      <c r="JI255" s="6"/>
      <c r="JJ255" s="6"/>
      <c r="JK255" s="6"/>
      <c r="JL255" s="6"/>
      <c r="JM255" s="6"/>
      <c r="JN255" s="6"/>
      <c r="JO255" s="6"/>
      <c r="JP255" s="6"/>
      <c r="JQ255" s="6"/>
      <c r="JR255" s="6"/>
      <c r="JS255" s="6"/>
      <c r="JT255" s="6"/>
      <c r="JU255" s="6"/>
      <c r="JV255" s="6"/>
      <c r="JW255" s="6"/>
      <c r="JX255" s="6"/>
      <c r="JY255" s="6"/>
      <c r="JZ255" s="6"/>
      <c r="KA255" s="6"/>
    </row>
    <row r="256" spans="1:287" x14ac:dyDescent="0.3">
      <c r="A256" s="162"/>
      <c r="B256" s="81"/>
      <c r="C256" s="27"/>
      <c r="D256" s="81"/>
      <c r="E256" s="81"/>
      <c r="F256" s="82"/>
      <c r="G256" s="81"/>
      <c r="H256" s="56"/>
      <c r="I256" s="56"/>
      <c r="J256" s="58"/>
      <c r="K256" s="56"/>
      <c r="L256" s="56"/>
      <c r="M256" s="56"/>
      <c r="N256" s="217"/>
      <c r="O256" s="217"/>
      <c r="P256" s="56"/>
      <c r="Q256" s="286" t="s">
        <v>163</v>
      </c>
      <c r="R256" s="287"/>
      <c r="S256" s="448"/>
      <c r="T256" s="449"/>
      <c r="U256" s="450"/>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c r="IU256" s="6"/>
      <c r="IV256" s="6"/>
      <c r="IW256" s="6"/>
      <c r="IX256" s="6"/>
      <c r="IY256" s="6"/>
      <c r="IZ256" s="6"/>
      <c r="JA256" s="6"/>
      <c r="JB256" s="6"/>
      <c r="JC256" s="6"/>
      <c r="JD256" s="6"/>
      <c r="JE256" s="6"/>
      <c r="JF256" s="6"/>
      <c r="JG256" s="6"/>
      <c r="JH256" s="6"/>
      <c r="JI256" s="6"/>
      <c r="JJ256" s="6"/>
      <c r="JK256" s="6"/>
      <c r="JL256" s="6"/>
      <c r="JM256" s="6"/>
      <c r="JN256" s="6"/>
      <c r="JO256" s="6"/>
      <c r="JP256" s="6"/>
      <c r="JQ256" s="6"/>
      <c r="JR256" s="6"/>
      <c r="JS256" s="6"/>
      <c r="JT256" s="6"/>
      <c r="JU256" s="6"/>
      <c r="JV256" s="6"/>
      <c r="JW256" s="6"/>
      <c r="JX256" s="6"/>
      <c r="JY256" s="6"/>
      <c r="JZ256" s="6"/>
      <c r="KA256" s="6"/>
    </row>
    <row r="257" spans="1:287" x14ac:dyDescent="0.3">
      <c r="A257" s="162"/>
      <c r="B257" s="81"/>
      <c r="C257" s="27"/>
      <c r="D257" s="81"/>
      <c r="E257" s="81"/>
      <c r="F257" s="82"/>
      <c r="G257" s="27"/>
      <c r="H257" s="56"/>
      <c r="I257" s="56" t="s">
        <v>230</v>
      </c>
      <c r="J257" s="56"/>
      <c r="K257" s="217"/>
      <c r="L257" s="56"/>
      <c r="M257" s="56"/>
      <c r="N257" s="217"/>
      <c r="O257" s="217"/>
      <c r="P257" s="56"/>
      <c r="Q257" s="259" t="s">
        <v>380</v>
      </c>
      <c r="R257" s="288"/>
      <c r="S257" s="263"/>
      <c r="T257" s="260" t="s">
        <v>380</v>
      </c>
      <c r="U257" s="289"/>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6"/>
      <c r="IS257" s="6"/>
      <c r="IT257" s="6"/>
      <c r="IU257" s="6"/>
      <c r="IV257" s="6"/>
      <c r="IW257" s="6"/>
      <c r="IX257" s="6"/>
      <c r="IY257" s="6"/>
      <c r="IZ257" s="6"/>
      <c r="JA257" s="6"/>
      <c r="JB257" s="6"/>
      <c r="JC257" s="6"/>
      <c r="JD257" s="6"/>
      <c r="JE257" s="6"/>
      <c r="JF257" s="6"/>
      <c r="JG257" s="6"/>
      <c r="JH257" s="6"/>
      <c r="JI257" s="6"/>
      <c r="JJ257" s="6"/>
      <c r="JK257" s="6"/>
      <c r="JL257" s="6"/>
      <c r="JM257" s="6"/>
      <c r="JN257" s="6"/>
      <c r="JO257" s="6"/>
      <c r="JP257" s="6"/>
      <c r="JQ257" s="6"/>
      <c r="JR257" s="6"/>
      <c r="JS257" s="6"/>
      <c r="JT257" s="6"/>
      <c r="JU257" s="6"/>
      <c r="JV257" s="6"/>
      <c r="JW257" s="6"/>
      <c r="JX257" s="6"/>
      <c r="JY257" s="6"/>
      <c r="JZ257" s="6"/>
      <c r="KA257" s="6"/>
    </row>
    <row r="258" spans="1:287" s="59" customFormat="1" x14ac:dyDescent="0.3">
      <c r="A258" s="162"/>
      <c r="B258" s="81"/>
      <c r="C258" s="62" t="s">
        <v>374</v>
      </c>
      <c r="D258" s="62"/>
      <c r="E258" s="62"/>
      <c r="F258" s="31"/>
      <c r="G258" s="27"/>
      <c r="H258" s="56"/>
      <c r="I258" s="244" t="s">
        <v>232</v>
      </c>
      <c r="J258" s="65"/>
      <c r="K258" s="65" t="s">
        <v>272</v>
      </c>
      <c r="L258" s="56"/>
      <c r="M258" s="56"/>
      <c r="N258" s="217"/>
      <c r="O258" s="217"/>
      <c r="P258" s="56"/>
      <c r="Q258" s="290" t="s">
        <v>275</v>
      </c>
      <c r="R258" s="291" t="e">
        <f>($I$149/$H$97)/1000</f>
        <v>#DIV/0!</v>
      </c>
      <c r="S258" s="292"/>
      <c r="T258" s="293" t="s">
        <v>275</v>
      </c>
      <c r="U258" s="294" t="e">
        <f>H149/H98/1000</f>
        <v>#DIV/0!</v>
      </c>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c r="IU258" s="6"/>
      <c r="IV258" s="6"/>
      <c r="IW258" s="6"/>
      <c r="IX258" s="6"/>
      <c r="IY258" s="6"/>
      <c r="IZ258" s="6"/>
      <c r="JA258" s="6"/>
      <c r="JB258" s="6"/>
      <c r="JC258" s="6"/>
      <c r="JD258" s="6"/>
      <c r="JE258" s="6"/>
      <c r="JF258" s="6"/>
      <c r="JG258" s="6"/>
      <c r="JH258" s="6"/>
      <c r="JI258" s="6"/>
      <c r="JJ258" s="6"/>
      <c r="JK258" s="6"/>
      <c r="JL258" s="6"/>
      <c r="JM258" s="6"/>
      <c r="JN258" s="6"/>
      <c r="JO258" s="6"/>
      <c r="JP258" s="6"/>
      <c r="JQ258" s="6"/>
      <c r="JR258" s="6"/>
      <c r="JS258" s="6"/>
      <c r="JT258" s="6"/>
      <c r="JU258" s="6"/>
      <c r="JV258" s="6"/>
      <c r="JW258" s="6"/>
      <c r="JX258" s="6"/>
      <c r="JY258" s="6"/>
      <c r="JZ258" s="6"/>
      <c r="KA258" s="6"/>
    </row>
    <row r="259" spans="1:287" x14ac:dyDescent="0.3">
      <c r="A259" s="162"/>
      <c r="B259" s="81" t="s">
        <v>276</v>
      </c>
      <c r="C259" s="88" t="s">
        <v>187</v>
      </c>
      <c r="D259" s="88"/>
      <c r="E259" s="88"/>
      <c r="F259" s="89"/>
      <c r="G259" s="219"/>
      <c r="H259" s="219"/>
      <c r="I259" s="40">
        <v>0</v>
      </c>
      <c r="J259" s="56"/>
      <c r="K259" s="40">
        <v>0</v>
      </c>
      <c r="L259" s="56"/>
      <c r="M259" s="56"/>
      <c r="N259" s="217"/>
      <c r="O259" s="217"/>
      <c r="P259" s="56"/>
      <c r="Q259" s="290" t="s">
        <v>277</v>
      </c>
      <c r="R259" s="291" t="e">
        <f>$L$149/$K$97/1000</f>
        <v>#DIV/0!</v>
      </c>
      <c r="S259" s="292"/>
      <c r="T259" s="293" t="s">
        <v>277</v>
      </c>
      <c r="U259" s="294" t="e">
        <f>K149/K98/1000</f>
        <v>#DIV/0!</v>
      </c>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c r="IT259" s="6"/>
      <c r="IU259" s="6"/>
      <c r="IV259" s="6"/>
      <c r="IW259" s="6"/>
      <c r="IX259" s="6"/>
      <c r="IY259" s="6"/>
      <c r="IZ259" s="6"/>
      <c r="JA259" s="6"/>
      <c r="JB259" s="6"/>
      <c r="JC259" s="6"/>
      <c r="JD259" s="6"/>
      <c r="JE259" s="6"/>
      <c r="JF259" s="6"/>
      <c r="JG259" s="6"/>
      <c r="JH259" s="6"/>
      <c r="JI259" s="6"/>
      <c r="JJ259" s="6"/>
      <c r="JK259" s="6"/>
      <c r="JL259" s="6"/>
      <c r="JM259" s="6"/>
      <c r="JN259" s="6"/>
      <c r="JO259" s="6"/>
      <c r="JP259" s="6"/>
      <c r="JQ259" s="6"/>
      <c r="JR259" s="6"/>
      <c r="JS259" s="6"/>
      <c r="JT259" s="6"/>
      <c r="JU259" s="6"/>
      <c r="JV259" s="6"/>
      <c r="JW259" s="6"/>
      <c r="JX259" s="6"/>
      <c r="JY259" s="6"/>
      <c r="JZ259" s="6"/>
      <c r="KA259" s="6"/>
    </row>
    <row r="260" spans="1:287" x14ac:dyDescent="0.3">
      <c r="A260" s="162"/>
      <c r="B260" s="81" t="s">
        <v>278</v>
      </c>
      <c r="C260" s="88" t="s">
        <v>194</v>
      </c>
      <c r="D260" s="88"/>
      <c r="E260" s="88"/>
      <c r="F260" s="89"/>
      <c r="G260" s="219"/>
      <c r="H260" s="219"/>
      <c r="I260" s="40">
        <v>0</v>
      </c>
      <c r="J260" s="56"/>
      <c r="K260" s="40">
        <v>0</v>
      </c>
      <c r="L260" s="56"/>
      <c r="M260" s="56"/>
      <c r="N260" s="217"/>
      <c r="O260" s="217"/>
      <c r="P260" s="56"/>
      <c r="Q260" s="290" t="s">
        <v>279</v>
      </c>
      <c r="R260" s="295" t="e">
        <f>(I149+L149)/(H97+K97)/1000</f>
        <v>#DIV/0!</v>
      </c>
      <c r="S260" s="292"/>
      <c r="T260" s="293" t="s">
        <v>279</v>
      </c>
      <c r="U260" s="296" t="e">
        <f>(H149+K149)/(H98+K98)/1000</f>
        <v>#DIV/0!</v>
      </c>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6"/>
      <c r="IS260" s="6"/>
      <c r="IT260" s="6"/>
      <c r="IU260" s="6"/>
      <c r="IV260" s="6"/>
      <c r="IW260" s="6"/>
      <c r="IX260" s="6"/>
      <c r="IY260" s="6"/>
      <c r="IZ260" s="6"/>
      <c r="JA260" s="6"/>
      <c r="JB260" s="6"/>
      <c r="JC260" s="6"/>
      <c r="JD260" s="6"/>
      <c r="JE260" s="6"/>
      <c r="JF260" s="6"/>
      <c r="JG260" s="6"/>
      <c r="JH260" s="6"/>
      <c r="JI260" s="6"/>
      <c r="JJ260" s="6"/>
      <c r="JK260" s="6"/>
      <c r="JL260" s="6"/>
      <c r="JM260" s="6"/>
      <c r="JN260" s="6"/>
      <c r="JO260" s="6"/>
      <c r="JP260" s="6"/>
      <c r="JQ260" s="6"/>
      <c r="JR260" s="6"/>
      <c r="JS260" s="6"/>
      <c r="JT260" s="6"/>
      <c r="JU260" s="6"/>
      <c r="JV260" s="6"/>
      <c r="JW260" s="6"/>
      <c r="JX260" s="6"/>
      <c r="JY260" s="6"/>
      <c r="JZ260" s="6"/>
      <c r="KA260" s="6"/>
    </row>
    <row r="261" spans="1:287" x14ac:dyDescent="0.3">
      <c r="A261" s="162"/>
      <c r="B261" s="81"/>
      <c r="C261" s="27"/>
      <c r="D261" s="81"/>
      <c r="E261" s="81"/>
      <c r="F261" s="82"/>
      <c r="G261" s="81"/>
      <c r="H261" s="56"/>
      <c r="I261" s="56"/>
      <c r="J261" s="58"/>
      <c r="K261" s="56"/>
      <c r="L261" s="56"/>
      <c r="M261" s="56"/>
      <c r="N261" s="217"/>
      <c r="O261" s="217"/>
      <c r="P261" s="56"/>
      <c r="Q261" s="259" t="s">
        <v>381</v>
      </c>
      <c r="R261" s="295"/>
      <c r="S261" s="292"/>
      <c r="T261" s="260" t="s">
        <v>381</v>
      </c>
      <c r="U261" s="29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c r="IU261" s="6"/>
      <c r="IV261" s="6"/>
      <c r="IW261" s="6"/>
      <c r="IX261" s="6"/>
      <c r="IY261" s="6"/>
      <c r="IZ261" s="6"/>
      <c r="JA261" s="6"/>
      <c r="JB261" s="6"/>
      <c r="JC261" s="6"/>
      <c r="JD261" s="6"/>
      <c r="JE261" s="6"/>
      <c r="JF261" s="6"/>
      <c r="JG261" s="6"/>
      <c r="JH261" s="6"/>
      <c r="JI261" s="6"/>
      <c r="JJ261" s="6"/>
      <c r="JK261" s="6"/>
      <c r="JL261" s="6"/>
      <c r="JM261" s="6"/>
      <c r="JN261" s="6"/>
      <c r="JO261" s="6"/>
      <c r="JP261" s="6"/>
      <c r="JQ261" s="6"/>
      <c r="JR261" s="6"/>
      <c r="JS261" s="6"/>
      <c r="JT261" s="6"/>
      <c r="JU261" s="6"/>
      <c r="JV261" s="6"/>
      <c r="JW261" s="6"/>
      <c r="JX261" s="6"/>
      <c r="JY261" s="6"/>
      <c r="JZ261" s="6"/>
      <c r="KA261" s="6"/>
    </row>
    <row r="262" spans="1:287" s="59" customFormat="1" ht="15.6" x14ac:dyDescent="0.3">
      <c r="A262" s="162" t="s">
        <v>280</v>
      </c>
      <c r="B262" s="27"/>
      <c r="C262" s="62" t="s">
        <v>362</v>
      </c>
      <c r="D262" s="62"/>
      <c r="E262" s="62"/>
      <c r="F262" s="31"/>
      <c r="G262" s="32"/>
      <c r="H262" s="32"/>
      <c r="I262" s="56" t="s">
        <v>239</v>
      </c>
      <c r="J262" s="242"/>
      <c r="K262" s="65" t="s">
        <v>240</v>
      </c>
      <c r="L262" s="56"/>
      <c r="M262" s="56"/>
      <c r="N262" s="217"/>
      <c r="O262" s="217"/>
      <c r="P262" s="56"/>
      <c r="Q262" s="290" t="s">
        <v>275</v>
      </c>
      <c r="R262" s="291" t="e">
        <f>$I$154/$H$104/1000</f>
        <v>#DIV/0!</v>
      </c>
      <c r="S262" s="292"/>
      <c r="T262" s="293" t="s">
        <v>275</v>
      </c>
      <c r="U262" s="294" t="e">
        <f>H154/H105/1000</f>
        <v>#DIV/0!</v>
      </c>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6"/>
      <c r="IS262" s="6"/>
      <c r="IT262" s="6"/>
      <c r="IU262" s="6"/>
      <c r="IV262" s="6"/>
      <c r="IW262" s="6"/>
      <c r="IX262" s="6"/>
      <c r="IY262" s="6"/>
      <c r="IZ262" s="6"/>
      <c r="JA262" s="6"/>
      <c r="JB262" s="6"/>
      <c r="JC262" s="6"/>
      <c r="JD262" s="6"/>
      <c r="JE262" s="6"/>
      <c r="JF262" s="6"/>
      <c r="JG262" s="6"/>
      <c r="JH262" s="6"/>
      <c r="JI262" s="6"/>
      <c r="JJ262" s="6"/>
      <c r="JK262" s="6"/>
      <c r="JL262" s="6"/>
      <c r="JM262" s="6"/>
      <c r="JN262" s="6"/>
      <c r="JO262" s="6"/>
      <c r="JP262" s="6"/>
      <c r="JQ262" s="6"/>
      <c r="JR262" s="6"/>
      <c r="JS262" s="6"/>
      <c r="JT262" s="6"/>
      <c r="JU262" s="6"/>
      <c r="JV262" s="6"/>
      <c r="JW262" s="6"/>
      <c r="JX262" s="6"/>
      <c r="JY262" s="6"/>
      <c r="JZ262" s="6"/>
      <c r="KA262" s="6"/>
    </row>
    <row r="263" spans="1:287" x14ac:dyDescent="0.3">
      <c r="A263" s="162"/>
      <c r="B263" s="81" t="s">
        <v>281</v>
      </c>
      <c r="C263" s="88" t="s">
        <v>187</v>
      </c>
      <c r="D263" s="88"/>
      <c r="E263" s="88"/>
      <c r="F263" s="89"/>
      <c r="G263" s="88"/>
      <c r="H263" s="88"/>
      <c r="I263" s="40">
        <v>0</v>
      </c>
      <c r="J263" s="56"/>
      <c r="K263" s="40">
        <v>0</v>
      </c>
      <c r="L263" s="56"/>
      <c r="M263" s="56"/>
      <c r="N263" s="217"/>
      <c r="O263" s="217"/>
      <c r="P263" s="56"/>
      <c r="Q263" s="290" t="s">
        <v>277</v>
      </c>
      <c r="R263" s="291" t="e">
        <f>$L$154/$K$104/1000</f>
        <v>#DIV/0!</v>
      </c>
      <c r="S263" s="292"/>
      <c r="T263" s="293" t="s">
        <v>277</v>
      </c>
      <c r="U263" s="294" t="e">
        <f>K154/K105/1000</f>
        <v>#DIV/0!</v>
      </c>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6"/>
      <c r="IS263" s="6"/>
      <c r="IT263" s="6"/>
      <c r="IU263" s="6"/>
      <c r="IV263" s="6"/>
      <c r="IW263" s="6"/>
      <c r="IX263" s="6"/>
      <c r="IY263" s="6"/>
      <c r="IZ263" s="6"/>
      <c r="JA263" s="6"/>
      <c r="JB263" s="6"/>
      <c r="JC263" s="6"/>
      <c r="JD263" s="6"/>
      <c r="JE263" s="6"/>
      <c r="JF263" s="6"/>
      <c r="JG263" s="6"/>
      <c r="JH263" s="6"/>
      <c r="JI263" s="6"/>
      <c r="JJ263" s="6"/>
      <c r="JK263" s="6"/>
      <c r="JL263" s="6"/>
      <c r="JM263" s="6"/>
      <c r="JN263" s="6"/>
      <c r="JO263" s="6"/>
      <c r="JP263" s="6"/>
      <c r="JQ263" s="6"/>
      <c r="JR263" s="6"/>
      <c r="JS263" s="6"/>
      <c r="JT263" s="6"/>
      <c r="JU263" s="6"/>
      <c r="JV263" s="6"/>
      <c r="JW263" s="6"/>
      <c r="JX263" s="6"/>
      <c r="JY263" s="6"/>
      <c r="JZ263" s="6"/>
      <c r="KA263" s="6"/>
    </row>
    <row r="264" spans="1:287" ht="15" thickBot="1" x14ac:dyDescent="0.35">
      <c r="A264" s="162"/>
      <c r="B264" s="81" t="s">
        <v>282</v>
      </c>
      <c r="C264" s="88" t="s">
        <v>194</v>
      </c>
      <c r="D264" s="88"/>
      <c r="E264" s="88"/>
      <c r="F264" s="89"/>
      <c r="G264" s="88"/>
      <c r="H264" s="88"/>
      <c r="I264" s="40">
        <v>0</v>
      </c>
      <c r="J264" s="56"/>
      <c r="K264" s="40">
        <v>0</v>
      </c>
      <c r="L264" s="56"/>
      <c r="M264" s="56"/>
      <c r="N264" s="217"/>
      <c r="O264" s="217"/>
      <c r="P264" s="56"/>
      <c r="Q264" s="300" t="s">
        <v>279</v>
      </c>
      <c r="R264" s="301" t="e">
        <f>(I154+L154)/(H104+K104)/1000</f>
        <v>#DIV/0!</v>
      </c>
      <c r="S264" s="302"/>
      <c r="T264" s="303" t="s">
        <v>279</v>
      </c>
      <c r="U264" s="304" t="e">
        <f>(H154+K154)/(H105+K105)/1000</f>
        <v>#DIV/0!</v>
      </c>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c r="IT264" s="6"/>
      <c r="IU264" s="6"/>
      <c r="IV264" s="6"/>
      <c r="IW264" s="6"/>
      <c r="IX264" s="6"/>
      <c r="IY264" s="6"/>
      <c r="IZ264" s="6"/>
      <c r="JA264" s="6"/>
      <c r="JB264" s="6"/>
      <c r="JC264" s="6"/>
      <c r="JD264" s="6"/>
      <c r="JE264" s="6"/>
      <c r="JF264" s="6"/>
      <c r="JG264" s="6"/>
      <c r="JH264" s="6"/>
      <c r="JI264" s="6"/>
      <c r="JJ264" s="6"/>
      <c r="JK264" s="6"/>
      <c r="JL264" s="6"/>
      <c r="JM264" s="6"/>
      <c r="JN264" s="6"/>
      <c r="JO264" s="6"/>
      <c r="JP264" s="6"/>
      <c r="JQ264" s="6"/>
      <c r="JR264" s="6"/>
      <c r="JS264" s="6"/>
      <c r="JT264" s="6"/>
      <c r="JU264" s="6"/>
      <c r="JV264" s="6"/>
      <c r="JW264" s="6"/>
      <c r="JX264" s="6"/>
      <c r="JY264" s="6"/>
      <c r="JZ264" s="6"/>
      <c r="KA264" s="6"/>
    </row>
    <row r="265" spans="1:287" ht="15" customHeight="1" x14ac:dyDescent="0.3">
      <c r="A265" s="162"/>
      <c r="B265" s="81"/>
      <c r="C265" s="81"/>
      <c r="D265" s="81"/>
      <c r="E265" s="81"/>
      <c r="F265" s="82"/>
      <c r="G265" s="81"/>
      <c r="H265" s="56"/>
      <c r="I265" s="56"/>
      <c r="J265" s="249"/>
      <c r="K265" s="56"/>
      <c r="L265" s="56"/>
      <c r="M265" s="56"/>
      <c r="N265" s="217"/>
      <c r="O265" s="217"/>
      <c r="P265" s="56"/>
      <c r="Q265" s="451" t="s">
        <v>283</v>
      </c>
      <c r="R265" s="452"/>
      <c r="S265" s="452"/>
      <c r="T265" s="452"/>
      <c r="U265" s="453"/>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c r="IU265" s="6"/>
      <c r="IV265" s="6"/>
      <c r="IW265" s="6"/>
      <c r="IX265" s="6"/>
      <c r="IY265" s="6"/>
      <c r="IZ265" s="6"/>
      <c r="JA265" s="6"/>
      <c r="JB265" s="6"/>
      <c r="JC265" s="6"/>
      <c r="JD265" s="6"/>
      <c r="JE265" s="6"/>
      <c r="JF265" s="6"/>
      <c r="JG265" s="6"/>
      <c r="JH265" s="6"/>
      <c r="JI265" s="6"/>
      <c r="JJ265" s="6"/>
      <c r="JK265" s="6"/>
      <c r="JL265" s="6"/>
      <c r="JM265" s="6"/>
      <c r="JN265" s="6"/>
      <c r="JO265" s="6"/>
      <c r="JP265" s="6"/>
      <c r="JQ265" s="6"/>
      <c r="JR265" s="6"/>
      <c r="JS265" s="6"/>
      <c r="JT265" s="6"/>
      <c r="JU265" s="6"/>
      <c r="JV265" s="6"/>
      <c r="JW265" s="6"/>
      <c r="JX265" s="6"/>
      <c r="JY265" s="6"/>
      <c r="JZ265" s="6"/>
      <c r="KA265" s="6"/>
    </row>
    <row r="266" spans="1:287" ht="15" customHeight="1" x14ac:dyDescent="0.3">
      <c r="A266" s="162"/>
      <c r="B266" s="81"/>
      <c r="C266" s="81"/>
      <c r="D266" s="81"/>
      <c r="E266" s="81"/>
      <c r="F266" s="82"/>
      <c r="G266" s="81"/>
      <c r="H266" s="56"/>
      <c r="I266" s="56"/>
      <c r="J266" s="249"/>
      <c r="K266" s="56"/>
      <c r="L266" s="56"/>
      <c r="M266" s="56"/>
      <c r="N266" s="217"/>
      <c r="O266" s="217"/>
      <c r="P266" s="56"/>
      <c r="Q266" s="454"/>
      <c r="R266" s="455"/>
      <c r="S266" s="455"/>
      <c r="T266" s="455"/>
      <c r="U266" s="45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c r="IW266" s="6"/>
      <c r="IX266" s="6"/>
      <c r="IY266" s="6"/>
      <c r="IZ266" s="6"/>
      <c r="JA266" s="6"/>
      <c r="JB266" s="6"/>
      <c r="JC266" s="6"/>
      <c r="JD266" s="6"/>
      <c r="JE266" s="6"/>
      <c r="JF266" s="6"/>
      <c r="JG266" s="6"/>
      <c r="JH266" s="6"/>
      <c r="JI266" s="6"/>
      <c r="JJ266" s="6"/>
      <c r="JK266" s="6"/>
      <c r="JL266" s="6"/>
      <c r="JM266" s="6"/>
      <c r="JN266" s="6"/>
      <c r="JO266" s="6"/>
      <c r="JP266" s="6"/>
      <c r="JQ266" s="6"/>
      <c r="JR266" s="6"/>
      <c r="JS266" s="6"/>
      <c r="JT266" s="6"/>
      <c r="JU266" s="6"/>
      <c r="JV266" s="6"/>
      <c r="JW266" s="6"/>
      <c r="JX266" s="6"/>
      <c r="JY266" s="6"/>
      <c r="JZ266" s="6"/>
      <c r="KA266" s="6"/>
    </row>
    <row r="267" spans="1:287" s="59" customFormat="1" ht="16.5" customHeight="1" thickBot="1" x14ac:dyDescent="0.35">
      <c r="A267" s="162"/>
      <c r="B267" s="81"/>
      <c r="C267" s="62" t="s">
        <v>375</v>
      </c>
      <c r="D267" s="62"/>
      <c r="E267" s="62"/>
      <c r="F267" s="31"/>
      <c r="G267" s="32"/>
      <c r="H267" s="32"/>
      <c r="I267" s="56" t="s">
        <v>239</v>
      </c>
      <c r="J267" s="242"/>
      <c r="K267" s="65" t="s">
        <v>240</v>
      </c>
      <c r="L267" s="56"/>
      <c r="M267" s="56"/>
      <c r="N267" s="217"/>
      <c r="O267" s="217"/>
      <c r="P267" s="56"/>
      <c r="Q267" s="457"/>
      <c r="R267" s="458"/>
      <c r="S267" s="458"/>
      <c r="T267" s="458"/>
      <c r="U267" s="459"/>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c r="IQ267" s="6"/>
      <c r="IR267" s="6"/>
      <c r="IS267" s="6"/>
      <c r="IT267" s="6"/>
      <c r="IU267" s="6"/>
      <c r="IV267" s="6"/>
      <c r="IW267" s="6"/>
      <c r="IX267" s="6"/>
      <c r="IY267" s="6"/>
      <c r="IZ267" s="6"/>
      <c r="JA267" s="6"/>
      <c r="JB267" s="6"/>
      <c r="JC267" s="6"/>
      <c r="JD267" s="6"/>
      <c r="JE267" s="6"/>
      <c r="JF267" s="6"/>
      <c r="JG267" s="6"/>
      <c r="JH267" s="6"/>
      <c r="JI267" s="6"/>
      <c r="JJ267" s="6"/>
      <c r="JK267" s="6"/>
      <c r="JL267" s="6"/>
      <c r="JM267" s="6"/>
      <c r="JN267" s="6"/>
      <c r="JO267" s="6"/>
      <c r="JP267" s="6"/>
      <c r="JQ267" s="6"/>
      <c r="JR267" s="6"/>
      <c r="JS267" s="6"/>
      <c r="JT267" s="6"/>
      <c r="JU267" s="6"/>
      <c r="JV267" s="6"/>
      <c r="JW267" s="6"/>
      <c r="JX267" s="6"/>
      <c r="JY267" s="6"/>
      <c r="JZ267" s="6"/>
      <c r="KA267" s="6"/>
    </row>
    <row r="268" spans="1:287" x14ac:dyDescent="0.3">
      <c r="A268" s="162"/>
      <c r="B268" s="27" t="s">
        <v>284</v>
      </c>
      <c r="C268" s="88" t="s">
        <v>187</v>
      </c>
      <c r="D268" s="88"/>
      <c r="E268" s="88"/>
      <c r="F268" s="89"/>
      <c r="G268" s="88"/>
      <c r="H268" s="88"/>
      <c r="I268" s="40">
        <v>0</v>
      </c>
      <c r="J268" s="56"/>
      <c r="K268" s="40">
        <v>0</v>
      </c>
      <c r="L268" s="56"/>
      <c r="M268" s="56"/>
      <c r="N268" s="217"/>
      <c r="O268" s="217"/>
      <c r="P268" s="56"/>
      <c r="Q268" s="195"/>
      <c r="R268" s="196"/>
      <c r="S268" s="197"/>
      <c r="T268" s="197"/>
      <c r="U268" s="198"/>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6"/>
      <c r="IS268" s="6"/>
      <c r="IT268" s="6"/>
      <c r="IU268" s="6"/>
      <c r="IV268" s="6"/>
      <c r="IW268" s="6"/>
      <c r="IX268" s="6"/>
      <c r="IY268" s="6"/>
      <c r="IZ268" s="6"/>
      <c r="JA268" s="6"/>
      <c r="JB268" s="6"/>
      <c r="JC268" s="6"/>
      <c r="JD268" s="6"/>
      <c r="JE268" s="6"/>
      <c r="JF268" s="6"/>
      <c r="JG268" s="6"/>
      <c r="JH268" s="6"/>
      <c r="JI268" s="6"/>
      <c r="JJ268" s="6"/>
      <c r="JK268" s="6"/>
      <c r="JL268" s="6"/>
      <c r="JM268" s="6"/>
      <c r="JN268" s="6"/>
      <c r="JO268" s="6"/>
      <c r="JP268" s="6"/>
      <c r="JQ268" s="6"/>
      <c r="JR268" s="6"/>
      <c r="JS268" s="6"/>
      <c r="JT268" s="6"/>
      <c r="JU268" s="6"/>
      <c r="JV268" s="6"/>
      <c r="JW268" s="6"/>
      <c r="JX268" s="6"/>
      <c r="JY268" s="6"/>
      <c r="JZ268" s="6"/>
      <c r="KA268" s="6"/>
    </row>
    <row r="269" spans="1:287" x14ac:dyDescent="0.3">
      <c r="A269" s="162"/>
      <c r="B269" s="81" t="s">
        <v>285</v>
      </c>
      <c r="C269" s="88" t="s">
        <v>194</v>
      </c>
      <c r="D269" s="88"/>
      <c r="E269" s="88"/>
      <c r="F269" s="89"/>
      <c r="G269" s="88"/>
      <c r="H269" s="88"/>
      <c r="I269" s="40">
        <v>0</v>
      </c>
      <c r="J269" s="56"/>
      <c r="K269" s="40">
        <v>0</v>
      </c>
      <c r="L269" s="56"/>
      <c r="M269" s="56"/>
      <c r="N269" s="217"/>
      <c r="O269" s="217"/>
      <c r="P269" s="56"/>
      <c r="Q269" s="409" t="s">
        <v>209</v>
      </c>
      <c r="R269" s="410"/>
      <c r="S269" s="410"/>
      <c r="T269" s="410"/>
      <c r="U269" s="411"/>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c r="IQ269" s="6"/>
      <c r="IR269" s="6"/>
      <c r="IS269" s="6"/>
      <c r="IT269" s="6"/>
      <c r="IU269" s="6"/>
      <c r="IV269" s="6"/>
      <c r="IW269" s="6"/>
      <c r="IX269" s="6"/>
      <c r="IY269" s="6"/>
      <c r="IZ269" s="6"/>
      <c r="JA269" s="6"/>
      <c r="JB269" s="6"/>
      <c r="JC269" s="6"/>
      <c r="JD269" s="6"/>
      <c r="JE269" s="6"/>
      <c r="JF269" s="6"/>
      <c r="JG269" s="6"/>
      <c r="JH269" s="6"/>
      <c r="JI269" s="6"/>
      <c r="JJ269" s="6"/>
      <c r="JK269" s="6"/>
      <c r="JL269" s="6"/>
      <c r="JM269" s="6"/>
      <c r="JN269" s="6"/>
      <c r="JO269" s="6"/>
      <c r="JP269" s="6"/>
      <c r="JQ269" s="6"/>
      <c r="JR269" s="6"/>
      <c r="JS269" s="6"/>
      <c r="JT269" s="6"/>
      <c r="JU269" s="6"/>
      <c r="JV269" s="6"/>
      <c r="JW269" s="6"/>
      <c r="JX269" s="6"/>
      <c r="JY269" s="6"/>
      <c r="JZ269" s="6"/>
      <c r="KA269" s="6"/>
    </row>
    <row r="270" spans="1:287" x14ac:dyDescent="0.3">
      <c r="A270" s="162"/>
      <c r="B270" s="81"/>
      <c r="C270" s="81"/>
      <c r="D270" s="81"/>
      <c r="E270" s="81"/>
      <c r="F270" s="82"/>
      <c r="G270" s="81"/>
      <c r="H270" s="81"/>
      <c r="I270" s="56"/>
      <c r="J270" s="56"/>
      <c r="K270" s="56"/>
      <c r="L270" s="57"/>
      <c r="M270" s="57"/>
      <c r="N270" s="217"/>
      <c r="O270" s="217"/>
      <c r="P270" s="56"/>
      <c r="Q270" s="199"/>
      <c r="R270" s="200"/>
      <c r="S270" s="201"/>
      <c r="T270" s="201"/>
      <c r="U270" s="202"/>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c r="IQ270" s="6"/>
      <c r="IR270" s="6"/>
      <c r="IS270" s="6"/>
      <c r="IT270" s="6"/>
      <c r="IU270" s="6"/>
      <c r="IV270" s="6"/>
      <c r="IW270" s="6"/>
      <c r="IX270" s="6"/>
      <c r="IY270" s="6"/>
      <c r="IZ270" s="6"/>
      <c r="JA270" s="6"/>
      <c r="JB270" s="6"/>
      <c r="JC270" s="6"/>
      <c r="JD270" s="6"/>
      <c r="JE270" s="6"/>
      <c r="JF270" s="6"/>
      <c r="JG270" s="6"/>
      <c r="JH270" s="6"/>
      <c r="JI270" s="6"/>
      <c r="JJ270" s="6"/>
      <c r="JK270" s="6"/>
      <c r="JL270" s="6"/>
      <c r="JM270" s="6"/>
      <c r="JN270" s="6"/>
      <c r="JO270" s="6"/>
      <c r="JP270" s="6"/>
      <c r="JQ270" s="6"/>
      <c r="JR270" s="6"/>
      <c r="JS270" s="6"/>
      <c r="JT270" s="6"/>
      <c r="JU270" s="6"/>
      <c r="JV270" s="6"/>
      <c r="JW270" s="6"/>
      <c r="JX270" s="6"/>
      <c r="JY270" s="6"/>
      <c r="JZ270" s="6"/>
      <c r="KA270" s="6"/>
    </row>
    <row r="271" spans="1:287" s="59" customFormat="1" ht="15.6" x14ac:dyDescent="0.3">
      <c r="A271" s="162" t="s">
        <v>286</v>
      </c>
      <c r="B271" s="27"/>
      <c r="C271" s="62" t="s">
        <v>363</v>
      </c>
      <c r="D271" s="62"/>
      <c r="E271" s="62"/>
      <c r="F271" s="31"/>
      <c r="G271" s="32"/>
      <c r="H271" s="32"/>
      <c r="I271" s="56" t="s">
        <v>250</v>
      </c>
      <c r="J271" s="242"/>
      <c r="K271" s="65" t="s">
        <v>240</v>
      </c>
      <c r="L271" s="63"/>
      <c r="M271" s="63"/>
      <c r="N271" s="217"/>
      <c r="O271" s="217"/>
      <c r="P271" s="56"/>
      <c r="Q271" s="203" t="s">
        <v>380</v>
      </c>
      <c r="R271" s="204"/>
      <c r="S271" s="205"/>
      <c r="T271" s="206" t="s">
        <v>380</v>
      </c>
      <c r="U271" s="198"/>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c r="IQ271" s="6"/>
      <c r="IR271" s="6"/>
      <c r="IS271" s="6"/>
      <c r="IT271" s="6"/>
      <c r="IU271" s="6"/>
      <c r="IV271" s="6"/>
      <c r="IW271" s="6"/>
      <c r="IX271" s="6"/>
      <c r="IY271" s="6"/>
      <c r="IZ271" s="6"/>
      <c r="JA271" s="6"/>
      <c r="JB271" s="6"/>
      <c r="JC271" s="6"/>
      <c r="JD271" s="6"/>
      <c r="JE271" s="6"/>
      <c r="JF271" s="6"/>
      <c r="JG271" s="6"/>
      <c r="JH271" s="6"/>
      <c r="JI271" s="6"/>
      <c r="JJ271" s="6"/>
      <c r="JK271" s="6"/>
      <c r="JL271" s="6"/>
      <c r="JM271" s="6"/>
      <c r="JN271" s="6"/>
      <c r="JO271" s="6"/>
      <c r="JP271" s="6"/>
      <c r="JQ271" s="6"/>
      <c r="JR271" s="6"/>
      <c r="JS271" s="6"/>
      <c r="JT271" s="6"/>
      <c r="JU271" s="6"/>
      <c r="JV271" s="6"/>
      <c r="JW271" s="6"/>
      <c r="JX271" s="6"/>
      <c r="JY271" s="6"/>
      <c r="JZ271" s="6"/>
      <c r="KA271" s="6"/>
    </row>
    <row r="272" spans="1:287" x14ac:dyDescent="0.3">
      <c r="A272" s="162"/>
      <c r="B272" s="27" t="s">
        <v>287</v>
      </c>
      <c r="C272" s="88" t="s">
        <v>187</v>
      </c>
      <c r="D272" s="88"/>
      <c r="E272" s="88"/>
      <c r="F272" s="89"/>
      <c r="G272" s="88"/>
      <c r="H272" s="88"/>
      <c r="I272" s="40">
        <v>0</v>
      </c>
      <c r="J272" s="56"/>
      <c r="K272" s="40">
        <v>0</v>
      </c>
      <c r="L272" s="63"/>
      <c r="M272" s="63"/>
      <c r="N272" s="217"/>
      <c r="O272" s="217"/>
      <c r="P272" s="56"/>
      <c r="Q272" s="239" t="s">
        <v>212</v>
      </c>
      <c r="R272" s="208" t="e">
        <f>K297/I297/1000</f>
        <v>#DIV/0!</v>
      </c>
      <c r="S272" s="209"/>
      <c r="T272" s="240" t="s">
        <v>213</v>
      </c>
      <c r="U272" s="198" t="e">
        <f>K298/I298/1000</f>
        <v>#DIV/0!</v>
      </c>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6"/>
      <c r="IQ272" s="6"/>
      <c r="IR272" s="6"/>
      <c r="IS272" s="6"/>
      <c r="IT272" s="6"/>
      <c r="IU272" s="6"/>
      <c r="IV272" s="6"/>
      <c r="IW272" s="6"/>
      <c r="IX272" s="6"/>
      <c r="IY272" s="6"/>
      <c r="IZ272" s="6"/>
      <c r="JA272" s="6"/>
      <c r="JB272" s="6"/>
      <c r="JC272" s="6"/>
      <c r="JD272" s="6"/>
      <c r="JE272" s="6"/>
      <c r="JF272" s="6"/>
      <c r="JG272" s="6"/>
      <c r="JH272" s="6"/>
      <c r="JI272" s="6"/>
      <c r="JJ272" s="6"/>
      <c r="JK272" s="6"/>
      <c r="JL272" s="6"/>
      <c r="JM272" s="6"/>
      <c r="JN272" s="6"/>
      <c r="JO272" s="6"/>
      <c r="JP272" s="6"/>
      <c r="JQ272" s="6"/>
      <c r="JR272" s="6"/>
      <c r="JS272" s="6"/>
      <c r="JT272" s="6"/>
      <c r="JU272" s="6"/>
      <c r="JV272" s="6"/>
      <c r="JW272" s="6"/>
      <c r="JX272" s="6"/>
      <c r="JY272" s="6"/>
      <c r="JZ272" s="6"/>
      <c r="KA272" s="6"/>
    </row>
    <row r="273" spans="1:287" x14ac:dyDescent="0.3">
      <c r="A273" s="162"/>
      <c r="B273" s="81" t="s">
        <v>288</v>
      </c>
      <c r="C273" s="88" t="s">
        <v>194</v>
      </c>
      <c r="D273" s="88"/>
      <c r="E273" s="88"/>
      <c r="F273" s="89"/>
      <c r="G273" s="88"/>
      <c r="H273" s="88"/>
      <c r="I273" s="40">
        <v>0</v>
      </c>
      <c r="J273" s="56"/>
      <c r="K273" s="40">
        <v>0</v>
      </c>
      <c r="L273" s="56"/>
      <c r="M273" s="56"/>
      <c r="N273" s="217"/>
      <c r="O273" s="217"/>
      <c r="P273" s="64"/>
      <c r="Q273" s="241"/>
      <c r="R273" s="208"/>
      <c r="S273" s="209"/>
      <c r="T273" s="230"/>
      <c r="U273" s="198"/>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c r="IT273" s="6"/>
      <c r="IU273" s="6"/>
      <c r="IV273" s="6"/>
      <c r="IW273" s="6"/>
      <c r="IX273" s="6"/>
      <c r="IY273" s="6"/>
      <c r="IZ273" s="6"/>
      <c r="JA273" s="6"/>
      <c r="JB273" s="6"/>
      <c r="JC273" s="6"/>
      <c r="JD273" s="6"/>
      <c r="JE273" s="6"/>
      <c r="JF273" s="6"/>
      <c r="JG273" s="6"/>
      <c r="JH273" s="6"/>
      <c r="JI273" s="6"/>
      <c r="JJ273" s="6"/>
      <c r="JK273" s="6"/>
      <c r="JL273" s="6"/>
      <c r="JM273" s="6"/>
      <c r="JN273" s="6"/>
      <c r="JO273" s="6"/>
      <c r="JP273" s="6"/>
      <c r="JQ273" s="6"/>
      <c r="JR273" s="6"/>
      <c r="JS273" s="6"/>
      <c r="JT273" s="6"/>
      <c r="JU273" s="6"/>
      <c r="JV273" s="6"/>
      <c r="JW273" s="6"/>
      <c r="JX273" s="6"/>
      <c r="JY273" s="6"/>
      <c r="JZ273" s="6"/>
      <c r="KA273" s="6"/>
    </row>
    <row r="274" spans="1:287" x14ac:dyDescent="0.3">
      <c r="A274" s="162"/>
      <c r="B274" s="27"/>
      <c r="C274" s="81"/>
      <c r="D274" s="81"/>
      <c r="E274" s="81"/>
      <c r="F274" s="82"/>
      <c r="G274" s="81"/>
      <c r="H274" s="56"/>
      <c r="I274" s="56"/>
      <c r="J274" s="249"/>
      <c r="K274" s="242"/>
      <c r="L274" s="242"/>
      <c r="M274" s="242"/>
      <c r="N274" s="217"/>
      <c r="O274" s="217"/>
      <c r="P274" s="64"/>
      <c r="Q274" s="203" t="s">
        <v>381</v>
      </c>
      <c r="R274" s="213"/>
      <c r="S274" s="209"/>
      <c r="T274" s="206" t="s">
        <v>381</v>
      </c>
      <c r="U274" s="198"/>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c r="IQ274" s="6"/>
      <c r="IR274" s="6"/>
      <c r="IS274" s="6"/>
      <c r="IT274" s="6"/>
      <c r="IU274" s="6"/>
      <c r="IV274" s="6"/>
      <c r="IW274" s="6"/>
      <c r="IX274" s="6"/>
      <c r="IY274" s="6"/>
      <c r="IZ274" s="6"/>
      <c r="JA274" s="6"/>
      <c r="JB274" s="6"/>
      <c r="JC274" s="6"/>
      <c r="JD274" s="6"/>
      <c r="JE274" s="6"/>
      <c r="JF274" s="6"/>
      <c r="JG274" s="6"/>
      <c r="JH274" s="6"/>
      <c r="JI274" s="6"/>
      <c r="JJ274" s="6"/>
      <c r="JK274" s="6"/>
      <c r="JL274" s="6"/>
      <c r="JM274" s="6"/>
      <c r="JN274" s="6"/>
      <c r="JO274" s="6"/>
      <c r="JP274" s="6"/>
      <c r="JQ274" s="6"/>
      <c r="JR274" s="6"/>
      <c r="JS274" s="6"/>
      <c r="JT274" s="6"/>
      <c r="JU274" s="6"/>
      <c r="JV274" s="6"/>
      <c r="JW274" s="6"/>
      <c r="JX274" s="6"/>
      <c r="JY274" s="6"/>
      <c r="JZ274" s="6"/>
      <c r="KA274" s="6"/>
    </row>
    <row r="275" spans="1:287" s="59" customFormat="1" ht="15.6" x14ac:dyDescent="0.3">
      <c r="A275" s="162"/>
      <c r="B275" s="81"/>
      <c r="C275" s="62" t="s">
        <v>376</v>
      </c>
      <c r="D275" s="62"/>
      <c r="E275" s="62"/>
      <c r="F275" s="31"/>
      <c r="G275" s="32"/>
      <c r="H275" s="32"/>
      <c r="I275" s="56" t="s">
        <v>250</v>
      </c>
      <c r="J275" s="242"/>
      <c r="K275" s="65" t="s">
        <v>240</v>
      </c>
      <c r="L275" s="56"/>
      <c r="M275" s="56"/>
      <c r="N275" s="217"/>
      <c r="O275" s="217"/>
      <c r="P275" s="64"/>
      <c r="Q275" s="239" t="s">
        <v>212</v>
      </c>
      <c r="R275" s="208" t="e">
        <f>K302/I302/1000</f>
        <v>#DIV/0!</v>
      </c>
      <c r="S275" s="209"/>
      <c r="T275" s="209" t="s">
        <v>213</v>
      </c>
      <c r="U275" s="198" t="e">
        <f>K303/I303/1000</f>
        <v>#DIV/0!</v>
      </c>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c r="IQ275" s="6"/>
      <c r="IR275" s="6"/>
      <c r="IS275" s="6"/>
      <c r="IT275" s="6"/>
      <c r="IU275" s="6"/>
      <c r="IV275" s="6"/>
      <c r="IW275" s="6"/>
      <c r="IX275" s="6"/>
      <c r="IY275" s="6"/>
      <c r="IZ275" s="6"/>
      <c r="JA275" s="6"/>
      <c r="JB275" s="6"/>
      <c r="JC275" s="6"/>
      <c r="JD275" s="6"/>
      <c r="JE275" s="6"/>
      <c r="JF275" s="6"/>
      <c r="JG275" s="6"/>
      <c r="JH275" s="6"/>
      <c r="JI275" s="6"/>
      <c r="JJ275" s="6"/>
      <c r="JK275" s="6"/>
      <c r="JL275" s="6"/>
      <c r="JM275" s="6"/>
      <c r="JN275" s="6"/>
      <c r="JO275" s="6"/>
      <c r="JP275" s="6"/>
      <c r="JQ275" s="6"/>
      <c r="JR275" s="6"/>
      <c r="JS275" s="6"/>
      <c r="JT275" s="6"/>
      <c r="JU275" s="6"/>
      <c r="JV275" s="6"/>
      <c r="JW275" s="6"/>
      <c r="JX275" s="6"/>
      <c r="JY275" s="6"/>
      <c r="JZ275" s="6"/>
      <c r="KA275" s="6"/>
    </row>
    <row r="276" spans="1:287" x14ac:dyDescent="0.3">
      <c r="A276" s="162"/>
      <c r="B276" s="81" t="s">
        <v>289</v>
      </c>
      <c r="C276" s="88" t="s">
        <v>187</v>
      </c>
      <c r="D276" s="88"/>
      <c r="E276" s="88"/>
      <c r="F276" s="89"/>
      <c r="G276" s="88"/>
      <c r="H276" s="88"/>
      <c r="I276" s="40">
        <v>0</v>
      </c>
      <c r="J276" s="56"/>
      <c r="K276" s="40">
        <v>0</v>
      </c>
      <c r="L276" s="63"/>
      <c r="M276" s="63"/>
      <c r="N276" s="217"/>
      <c r="O276" s="217"/>
      <c r="P276" s="64"/>
      <c r="Q276" s="425" t="s">
        <v>188</v>
      </c>
      <c r="R276" s="426"/>
      <c r="S276" s="426"/>
      <c r="T276" s="426"/>
      <c r="U276" s="427"/>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c r="IQ276" s="6"/>
      <c r="IR276" s="6"/>
      <c r="IS276" s="6"/>
      <c r="IT276" s="6"/>
      <c r="IU276" s="6"/>
      <c r="IV276" s="6"/>
      <c r="IW276" s="6"/>
      <c r="IX276" s="6"/>
      <c r="IY276" s="6"/>
      <c r="IZ276" s="6"/>
      <c r="JA276" s="6"/>
      <c r="JB276" s="6"/>
      <c r="JC276" s="6"/>
      <c r="JD276" s="6"/>
      <c r="JE276" s="6"/>
      <c r="JF276" s="6"/>
      <c r="JG276" s="6"/>
      <c r="JH276" s="6"/>
      <c r="JI276" s="6"/>
      <c r="JJ276" s="6"/>
      <c r="JK276" s="6"/>
      <c r="JL276" s="6"/>
      <c r="JM276" s="6"/>
      <c r="JN276" s="6"/>
      <c r="JO276" s="6"/>
      <c r="JP276" s="6"/>
      <c r="JQ276" s="6"/>
      <c r="JR276" s="6"/>
      <c r="JS276" s="6"/>
      <c r="JT276" s="6"/>
      <c r="JU276" s="6"/>
      <c r="JV276" s="6"/>
      <c r="JW276" s="6"/>
      <c r="JX276" s="6"/>
      <c r="JY276" s="6"/>
      <c r="JZ276" s="6"/>
      <c r="KA276" s="6"/>
    </row>
    <row r="277" spans="1:287" x14ac:dyDescent="0.3">
      <c r="A277" s="162"/>
      <c r="B277" s="81" t="s">
        <v>290</v>
      </c>
      <c r="C277" s="88" t="s">
        <v>194</v>
      </c>
      <c r="D277" s="88"/>
      <c r="E277" s="88"/>
      <c r="F277" s="89"/>
      <c r="G277" s="88"/>
      <c r="H277" s="88"/>
      <c r="I277" s="40">
        <v>0</v>
      </c>
      <c r="J277" s="56"/>
      <c r="K277" s="40">
        <v>0</v>
      </c>
      <c r="L277" s="56"/>
      <c r="M277" s="56"/>
      <c r="N277" s="217"/>
      <c r="O277" s="217"/>
      <c r="P277" s="56"/>
      <c r="Q277" s="203" t="s">
        <v>380</v>
      </c>
      <c r="R277" s="222"/>
      <c r="S277" s="214"/>
      <c r="T277" s="206" t="s">
        <v>380</v>
      </c>
      <c r="U277" s="223"/>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c r="IQ277" s="6"/>
      <c r="IR277" s="6"/>
      <c r="IS277" s="6"/>
      <c r="IT277" s="6"/>
      <c r="IU277" s="6"/>
      <c r="IV277" s="6"/>
      <c r="IW277" s="6"/>
      <c r="IX277" s="6"/>
      <c r="IY277" s="6"/>
      <c r="IZ277" s="6"/>
      <c r="JA277" s="6"/>
      <c r="JB277" s="6"/>
      <c r="JC277" s="6"/>
      <c r="JD277" s="6"/>
      <c r="JE277" s="6"/>
      <c r="JF277" s="6"/>
      <c r="JG277" s="6"/>
      <c r="JH277" s="6"/>
      <c r="JI277" s="6"/>
      <c r="JJ277" s="6"/>
      <c r="JK277" s="6"/>
      <c r="JL277" s="6"/>
      <c r="JM277" s="6"/>
      <c r="JN277" s="6"/>
      <c r="JO277" s="6"/>
      <c r="JP277" s="6"/>
      <c r="JQ277" s="6"/>
      <c r="JR277" s="6"/>
      <c r="JS277" s="6"/>
      <c r="JT277" s="6"/>
      <c r="JU277" s="6"/>
      <c r="JV277" s="6"/>
      <c r="JW277" s="6"/>
      <c r="JX277" s="6"/>
      <c r="JY277" s="6"/>
      <c r="JZ277" s="6"/>
      <c r="KA277" s="6"/>
    </row>
    <row r="278" spans="1:287" x14ac:dyDescent="0.3">
      <c r="A278" s="162"/>
      <c r="B278" s="81"/>
      <c r="C278" s="81"/>
      <c r="D278" s="81"/>
      <c r="E278" s="81"/>
      <c r="F278" s="82"/>
      <c r="G278" s="81"/>
      <c r="H278" s="81"/>
      <c r="I278" s="81"/>
      <c r="J278" s="81"/>
      <c r="K278" s="81"/>
      <c r="L278" s="81"/>
      <c r="M278" s="81"/>
      <c r="N278" s="217"/>
      <c r="O278" s="217"/>
      <c r="P278" s="56"/>
      <c r="Q278" s="228" t="s">
        <v>218</v>
      </c>
      <c r="R278" s="208" t="e">
        <f>K306/I306/1000</f>
        <v>#DIV/0!</v>
      </c>
      <c r="S278" s="230"/>
      <c r="T278" s="231" t="s">
        <v>146</v>
      </c>
      <c r="U278" s="232" t="e">
        <f>K307/I307/1000</f>
        <v>#DIV/0!</v>
      </c>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c r="IQ278" s="6"/>
      <c r="IR278" s="6"/>
      <c r="IS278" s="6"/>
      <c r="IT278" s="6"/>
      <c r="IU278" s="6"/>
      <c r="IV278" s="6"/>
      <c r="IW278" s="6"/>
      <c r="IX278" s="6"/>
      <c r="IY278" s="6"/>
      <c r="IZ278" s="6"/>
      <c r="JA278" s="6"/>
      <c r="JB278" s="6"/>
      <c r="JC278" s="6"/>
      <c r="JD278" s="6"/>
      <c r="JE278" s="6"/>
      <c r="JF278" s="6"/>
      <c r="JG278" s="6"/>
      <c r="JH278" s="6"/>
      <c r="JI278" s="6"/>
      <c r="JJ278" s="6"/>
      <c r="JK278" s="6"/>
      <c r="JL278" s="6"/>
      <c r="JM278" s="6"/>
      <c r="JN278" s="6"/>
      <c r="JO278" s="6"/>
      <c r="JP278" s="6"/>
      <c r="JQ278" s="6"/>
      <c r="JR278" s="6"/>
      <c r="JS278" s="6"/>
      <c r="JT278" s="6"/>
      <c r="JU278" s="6"/>
      <c r="JV278" s="6"/>
      <c r="JW278" s="6"/>
      <c r="JX278" s="6"/>
      <c r="JY278" s="6"/>
      <c r="JZ278" s="6"/>
      <c r="KA278" s="6"/>
    </row>
    <row r="279" spans="1:287" x14ac:dyDescent="0.3">
      <c r="A279" s="162"/>
      <c r="B279" s="81"/>
      <c r="C279" s="27"/>
      <c r="D279" s="81"/>
      <c r="E279" s="81"/>
      <c r="F279" s="82"/>
      <c r="G279" s="81"/>
      <c r="H279" s="183"/>
      <c r="I279" s="183"/>
      <c r="J279" s="249"/>
      <c r="K279" s="64"/>
      <c r="L279" s="56"/>
      <c r="M279" s="56"/>
      <c r="N279" s="56"/>
      <c r="O279" s="56"/>
      <c r="P279" s="56"/>
      <c r="Q279" s="233"/>
      <c r="R279" s="230"/>
      <c r="S279" s="230"/>
      <c r="T279" s="230"/>
      <c r="U279" s="234"/>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c r="IQ279" s="6"/>
      <c r="IR279" s="6"/>
      <c r="IS279" s="6"/>
      <c r="IT279" s="6"/>
      <c r="IU279" s="6"/>
      <c r="IV279" s="6"/>
      <c r="IW279" s="6"/>
      <c r="IX279" s="6"/>
      <c r="IY279" s="6"/>
      <c r="IZ279" s="6"/>
      <c r="JA279" s="6"/>
      <c r="JB279" s="6"/>
      <c r="JC279" s="6"/>
      <c r="JD279" s="6"/>
      <c r="JE279" s="6"/>
      <c r="JF279" s="6"/>
      <c r="JG279" s="6"/>
      <c r="JH279" s="6"/>
      <c r="JI279" s="6"/>
      <c r="JJ279" s="6"/>
      <c r="JK279" s="6"/>
      <c r="JL279" s="6"/>
      <c r="JM279" s="6"/>
      <c r="JN279" s="6"/>
      <c r="JO279" s="6"/>
      <c r="JP279" s="6"/>
      <c r="JQ279" s="6"/>
      <c r="JR279" s="6"/>
      <c r="JS279" s="6"/>
      <c r="JT279" s="6"/>
      <c r="JU279" s="6"/>
      <c r="JV279" s="6"/>
      <c r="JW279" s="6"/>
      <c r="JX279" s="6"/>
      <c r="JY279" s="6"/>
      <c r="JZ279" s="6"/>
      <c r="KA279" s="6"/>
    </row>
    <row r="280" spans="1:287" x14ac:dyDescent="0.3">
      <c r="A280" s="272" t="s">
        <v>291</v>
      </c>
      <c r="B280" s="273"/>
      <c r="C280" s="273" t="s">
        <v>292</v>
      </c>
      <c r="D280" s="273"/>
      <c r="E280" s="273"/>
      <c r="F280" s="82"/>
      <c r="G280" s="273"/>
      <c r="H280" s="183"/>
      <c r="I280" s="183"/>
      <c r="J280" s="82"/>
      <c r="K280" s="82"/>
      <c r="L280" s="82"/>
      <c r="M280" s="82"/>
      <c r="N280" s="82"/>
      <c r="O280" s="82"/>
      <c r="P280" s="64"/>
      <c r="Q280" s="203" t="s">
        <v>381</v>
      </c>
      <c r="R280" s="213"/>
      <c r="S280" s="214"/>
      <c r="T280" s="206" t="s">
        <v>381</v>
      </c>
      <c r="U280" s="223"/>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c r="IQ280" s="6"/>
      <c r="IR280" s="6"/>
      <c r="IS280" s="6"/>
      <c r="IT280" s="6"/>
      <c r="IU280" s="6"/>
      <c r="IV280" s="6"/>
      <c r="IW280" s="6"/>
      <c r="IX280" s="6"/>
      <c r="IY280" s="6"/>
      <c r="IZ280" s="6"/>
      <c r="JA280" s="6"/>
      <c r="JB280" s="6"/>
      <c r="JC280" s="6"/>
      <c r="JD280" s="6"/>
      <c r="JE280" s="6"/>
      <c r="JF280" s="6"/>
      <c r="JG280" s="6"/>
      <c r="JH280" s="6"/>
      <c r="JI280" s="6"/>
      <c r="JJ280" s="6"/>
      <c r="JK280" s="6"/>
      <c r="JL280" s="6"/>
      <c r="JM280" s="6"/>
      <c r="JN280" s="6"/>
      <c r="JO280" s="6"/>
      <c r="JP280" s="6"/>
      <c r="JQ280" s="6"/>
      <c r="JR280" s="6"/>
      <c r="JS280" s="6"/>
      <c r="JT280" s="6"/>
      <c r="JU280" s="6"/>
      <c r="JV280" s="6"/>
      <c r="JW280" s="6"/>
      <c r="JX280" s="6"/>
      <c r="JY280" s="6"/>
      <c r="JZ280" s="6"/>
      <c r="KA280" s="6"/>
    </row>
    <row r="281" spans="1:287" x14ac:dyDescent="0.3">
      <c r="A281" s="54"/>
      <c r="B281" s="81"/>
      <c r="C281" s="81"/>
      <c r="D281" s="81"/>
      <c r="E281" s="81"/>
      <c r="F281" s="82"/>
      <c r="G281" s="81"/>
      <c r="H281" s="183"/>
      <c r="I281" s="183"/>
      <c r="J281" s="82"/>
      <c r="K281" s="82"/>
      <c r="L281" s="82"/>
      <c r="M281" s="82"/>
      <c r="N281" s="82"/>
      <c r="O281" s="82"/>
      <c r="P281" s="64"/>
      <c r="Q281" s="228" t="s">
        <v>218</v>
      </c>
      <c r="R281" s="229" t="e">
        <f>K311/I311/1000</f>
        <v>#DIV/0!</v>
      </c>
      <c r="S281" s="209"/>
      <c r="T281" s="231" t="s">
        <v>146</v>
      </c>
      <c r="U281" s="236" t="e">
        <f>K312/I312/1000</f>
        <v>#DIV/0!</v>
      </c>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c r="IQ281" s="6"/>
      <c r="IR281" s="6"/>
      <c r="IS281" s="6"/>
      <c r="IT281" s="6"/>
      <c r="IU281" s="6"/>
      <c r="IV281" s="6"/>
      <c r="IW281" s="6"/>
      <c r="IX281" s="6"/>
      <c r="IY281" s="6"/>
      <c r="IZ281" s="6"/>
      <c r="JA281" s="6"/>
      <c r="JB281" s="6"/>
      <c r="JC281" s="6"/>
      <c r="JD281" s="6"/>
      <c r="JE281" s="6"/>
      <c r="JF281" s="6"/>
      <c r="JG281" s="6"/>
      <c r="JH281" s="6"/>
      <c r="JI281" s="6"/>
      <c r="JJ281" s="6"/>
      <c r="JK281" s="6"/>
      <c r="JL281" s="6"/>
      <c r="JM281" s="6"/>
      <c r="JN281" s="6"/>
      <c r="JO281" s="6"/>
      <c r="JP281" s="6"/>
      <c r="JQ281" s="6"/>
      <c r="JR281" s="6"/>
      <c r="JS281" s="6"/>
      <c r="JT281" s="6"/>
      <c r="JU281" s="6"/>
      <c r="JV281" s="6"/>
      <c r="JW281" s="6"/>
      <c r="JX281" s="6"/>
      <c r="JY281" s="6"/>
      <c r="JZ281" s="6"/>
      <c r="KA281" s="6"/>
    </row>
    <row r="282" spans="1:287" ht="26.4" x14ac:dyDescent="0.3">
      <c r="A282" s="54"/>
      <c r="B282" s="81"/>
      <c r="C282" s="305"/>
      <c r="D282" s="306" t="s">
        <v>264</v>
      </c>
      <c r="E282" s="306" t="s">
        <v>265</v>
      </c>
      <c r="F282" s="146"/>
      <c r="G282" s="146"/>
      <c r="H282" s="146"/>
      <c r="I282" s="146"/>
      <c r="J282" s="146"/>
      <c r="K282" s="146"/>
      <c r="L282" s="146"/>
      <c r="M282" s="146"/>
      <c r="N282" s="146"/>
      <c r="O282" s="146"/>
      <c r="P282" s="146"/>
      <c r="Q282" s="425" t="s">
        <v>198</v>
      </c>
      <c r="R282" s="426"/>
      <c r="S282" s="426"/>
      <c r="T282" s="426"/>
      <c r="U282" s="427"/>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c r="IQ282" s="6"/>
      <c r="IR282" s="6"/>
      <c r="IS282" s="6"/>
      <c r="IT282" s="6"/>
      <c r="IU282" s="6"/>
      <c r="IV282" s="6"/>
      <c r="IW282" s="6"/>
      <c r="IX282" s="6"/>
      <c r="IY282" s="6"/>
      <c r="IZ282" s="6"/>
      <c r="JA282" s="6"/>
      <c r="JB282" s="6"/>
      <c r="JC282" s="6"/>
      <c r="JD282" s="6"/>
      <c r="JE282" s="6"/>
      <c r="JF282" s="6"/>
      <c r="JG282" s="6"/>
      <c r="JH282" s="6"/>
      <c r="JI282" s="6"/>
      <c r="JJ282" s="6"/>
      <c r="JK282" s="6"/>
      <c r="JL282" s="6"/>
      <c r="JM282" s="6"/>
      <c r="JN282" s="6"/>
      <c r="JO282" s="6"/>
      <c r="JP282" s="6"/>
      <c r="JQ282" s="6"/>
      <c r="JR282" s="6"/>
      <c r="JS282" s="6"/>
      <c r="JT282" s="6"/>
      <c r="JU282" s="6"/>
      <c r="JV282" s="6"/>
      <c r="JW282" s="6"/>
      <c r="JX282" s="6"/>
      <c r="JY282" s="6"/>
      <c r="JZ282" s="6"/>
      <c r="KA282" s="6"/>
    </row>
    <row r="283" spans="1:287" x14ac:dyDescent="0.3">
      <c r="A283" s="48"/>
      <c r="B283" s="45"/>
      <c r="C283" s="275"/>
      <c r="D283" s="277"/>
      <c r="E283" s="278"/>
      <c r="F283" s="275"/>
      <c r="G283" s="275"/>
      <c r="H283" s="275"/>
      <c r="I283" s="275"/>
      <c r="J283" s="275"/>
      <c r="K283" s="275"/>
      <c r="L283" s="275"/>
      <c r="M283" s="275"/>
      <c r="N283" s="275"/>
      <c r="O283" s="275"/>
      <c r="P283" s="275"/>
      <c r="Q283" s="203" t="s">
        <v>380</v>
      </c>
      <c r="R283" s="222"/>
      <c r="S283" s="214"/>
      <c r="T283" s="206" t="s">
        <v>380</v>
      </c>
      <c r="U283" s="223"/>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c r="IQ283" s="6"/>
      <c r="IR283" s="6"/>
      <c r="IS283" s="6"/>
      <c r="IT283" s="6"/>
      <c r="IU283" s="6"/>
      <c r="IV283" s="6"/>
      <c r="IW283" s="6"/>
      <c r="IX283" s="6"/>
      <c r="IY283" s="6"/>
      <c r="IZ283" s="6"/>
      <c r="JA283" s="6"/>
      <c r="JB283" s="6"/>
      <c r="JC283" s="6"/>
      <c r="JD283" s="6"/>
      <c r="JE283" s="6"/>
      <c r="JF283" s="6"/>
      <c r="JG283" s="6"/>
      <c r="JH283" s="6"/>
      <c r="JI283" s="6"/>
      <c r="JJ283" s="6"/>
      <c r="JK283" s="6"/>
      <c r="JL283" s="6"/>
      <c r="JM283" s="6"/>
      <c r="JN283" s="6"/>
      <c r="JO283" s="6"/>
      <c r="JP283" s="6"/>
      <c r="JQ283" s="6"/>
      <c r="JR283" s="6"/>
      <c r="JS283" s="6"/>
      <c r="JT283" s="6"/>
      <c r="JU283" s="6"/>
      <c r="JV283" s="6"/>
      <c r="JW283" s="6"/>
      <c r="JX283" s="6"/>
      <c r="JY283" s="6"/>
      <c r="JZ283" s="6"/>
      <c r="KA283" s="6"/>
    </row>
    <row r="284" spans="1:287" x14ac:dyDescent="0.3">
      <c r="A284" s="48"/>
      <c r="B284" s="45"/>
      <c r="C284" s="275"/>
      <c r="D284" s="277"/>
      <c r="E284" s="278"/>
      <c r="F284" s="275"/>
      <c r="G284" s="275"/>
      <c r="H284" s="275"/>
      <c r="I284" s="275"/>
      <c r="J284" s="275"/>
      <c r="K284" s="275"/>
      <c r="L284" s="275"/>
      <c r="M284" s="275"/>
      <c r="N284" s="275"/>
      <c r="O284" s="275"/>
      <c r="P284" s="275"/>
      <c r="Q284" s="237" t="s">
        <v>224</v>
      </c>
      <c r="R284" s="208" t="e">
        <f>K315/I315/1000</f>
        <v>#DIV/0!</v>
      </c>
      <c r="S284" s="209"/>
      <c r="T284" s="240" t="s">
        <v>201</v>
      </c>
      <c r="U284" s="210" t="e">
        <f>K316/I316/1000</f>
        <v>#DIV/0!</v>
      </c>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c r="IQ284" s="6"/>
      <c r="IR284" s="6"/>
      <c r="IS284" s="6"/>
      <c r="IT284" s="6"/>
      <c r="IU284" s="6"/>
      <c r="IV284" s="6"/>
      <c r="IW284" s="6"/>
      <c r="IX284" s="6"/>
      <c r="IY284" s="6"/>
      <c r="IZ284" s="6"/>
      <c r="JA284" s="6"/>
      <c r="JB284" s="6"/>
      <c r="JC284" s="6"/>
      <c r="JD284" s="6"/>
      <c r="JE284" s="6"/>
      <c r="JF284" s="6"/>
      <c r="JG284" s="6"/>
      <c r="JH284" s="6"/>
      <c r="JI284" s="6"/>
      <c r="JJ284" s="6"/>
      <c r="JK284" s="6"/>
      <c r="JL284" s="6"/>
      <c r="JM284" s="6"/>
      <c r="JN284" s="6"/>
      <c r="JO284" s="6"/>
      <c r="JP284" s="6"/>
      <c r="JQ284" s="6"/>
      <c r="JR284" s="6"/>
      <c r="JS284" s="6"/>
      <c r="JT284" s="6"/>
      <c r="JU284" s="6"/>
      <c r="JV284" s="6"/>
      <c r="JW284" s="6"/>
      <c r="JX284" s="6"/>
      <c r="JY284" s="6"/>
      <c r="JZ284" s="6"/>
      <c r="KA284" s="6"/>
    </row>
    <row r="285" spans="1:287" x14ac:dyDescent="0.3">
      <c r="A285" s="48"/>
      <c r="B285" s="45"/>
      <c r="C285" s="275"/>
      <c r="D285" s="277"/>
      <c r="E285" s="278"/>
      <c r="F285" s="275"/>
      <c r="G285" s="275"/>
      <c r="H285" s="275"/>
      <c r="I285" s="275"/>
      <c r="J285" s="275"/>
      <c r="K285" s="275"/>
      <c r="L285" s="275"/>
      <c r="M285" s="275"/>
      <c r="N285" s="275"/>
      <c r="O285" s="275"/>
      <c r="P285" s="275"/>
      <c r="Q285" s="207"/>
      <c r="R285" s="208"/>
      <c r="S285" s="209"/>
      <c r="T285" s="209"/>
      <c r="U285" s="210"/>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c r="IQ285" s="6"/>
      <c r="IR285" s="6"/>
      <c r="IS285" s="6"/>
      <c r="IT285" s="6"/>
      <c r="IU285" s="6"/>
      <c r="IV285" s="6"/>
      <c r="IW285" s="6"/>
      <c r="IX285" s="6"/>
      <c r="IY285" s="6"/>
      <c r="IZ285" s="6"/>
      <c r="JA285" s="6"/>
      <c r="JB285" s="6"/>
      <c r="JC285" s="6"/>
      <c r="JD285" s="6"/>
      <c r="JE285" s="6"/>
      <c r="JF285" s="6"/>
      <c r="JG285" s="6"/>
      <c r="JH285" s="6"/>
      <c r="JI285" s="6"/>
      <c r="JJ285" s="6"/>
      <c r="JK285" s="6"/>
      <c r="JL285" s="6"/>
      <c r="JM285" s="6"/>
      <c r="JN285" s="6"/>
      <c r="JO285" s="6"/>
      <c r="JP285" s="6"/>
      <c r="JQ285" s="6"/>
      <c r="JR285" s="6"/>
      <c r="JS285" s="6"/>
      <c r="JT285" s="6"/>
      <c r="JU285" s="6"/>
      <c r="JV285" s="6"/>
      <c r="JW285" s="6"/>
      <c r="JX285" s="6"/>
      <c r="JY285" s="6"/>
      <c r="JZ285" s="6"/>
      <c r="KA285" s="6"/>
    </row>
    <row r="286" spans="1:287" x14ac:dyDescent="0.3">
      <c r="A286" s="48"/>
      <c r="B286" s="45"/>
      <c r="C286" s="275"/>
      <c r="D286" s="277"/>
      <c r="E286" s="278"/>
      <c r="F286" s="275"/>
      <c r="G286" s="275"/>
      <c r="H286" s="275"/>
      <c r="I286" s="275"/>
      <c r="J286" s="275"/>
      <c r="K286" s="275"/>
      <c r="L286" s="275"/>
      <c r="M286" s="275"/>
      <c r="N286" s="275"/>
      <c r="O286" s="275"/>
      <c r="P286" s="275"/>
      <c r="Q286" s="203" t="s">
        <v>381</v>
      </c>
      <c r="R286" s="213"/>
      <c r="S286" s="214"/>
      <c r="T286" s="206" t="s">
        <v>381</v>
      </c>
      <c r="U286" s="210"/>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c r="IQ286" s="6"/>
      <c r="IR286" s="6"/>
      <c r="IS286" s="6"/>
      <c r="IT286" s="6"/>
      <c r="IU286" s="6"/>
      <c r="IV286" s="6"/>
      <c r="IW286" s="6"/>
      <c r="IX286" s="6"/>
      <c r="IY286" s="6"/>
      <c r="IZ286" s="6"/>
      <c r="JA286" s="6"/>
      <c r="JB286" s="6"/>
      <c r="JC286" s="6"/>
      <c r="JD286" s="6"/>
      <c r="JE286" s="6"/>
      <c r="JF286" s="6"/>
      <c r="JG286" s="6"/>
      <c r="JH286" s="6"/>
      <c r="JI286" s="6"/>
      <c r="JJ286" s="6"/>
      <c r="JK286" s="6"/>
      <c r="JL286" s="6"/>
      <c r="JM286" s="6"/>
      <c r="JN286" s="6"/>
      <c r="JO286" s="6"/>
      <c r="JP286" s="6"/>
      <c r="JQ286" s="6"/>
      <c r="JR286" s="6"/>
      <c r="JS286" s="6"/>
      <c r="JT286" s="6"/>
      <c r="JU286" s="6"/>
      <c r="JV286" s="6"/>
      <c r="JW286" s="6"/>
      <c r="JX286" s="6"/>
      <c r="JY286" s="6"/>
      <c r="JZ286" s="6"/>
      <c r="KA286" s="6"/>
    </row>
    <row r="287" spans="1:287" ht="15" thickBot="1" x14ac:dyDescent="0.35">
      <c r="A287" s="48"/>
      <c r="B287" s="45"/>
      <c r="C287" s="275"/>
      <c r="D287" s="277"/>
      <c r="E287" s="278"/>
      <c r="F287" s="275"/>
      <c r="G287" s="275"/>
      <c r="H287" s="275"/>
      <c r="I287" s="275"/>
      <c r="J287" s="275"/>
      <c r="K287" s="275"/>
      <c r="L287" s="275"/>
      <c r="M287" s="275"/>
      <c r="N287" s="275"/>
      <c r="O287" s="275"/>
      <c r="P287" s="275"/>
      <c r="Q287" s="307" t="s">
        <v>224</v>
      </c>
      <c r="R287" s="308" t="e">
        <f>K319/I319/1000</f>
        <v>#DIV/0!</v>
      </c>
      <c r="S287" s="309"/>
      <c r="T287" s="309" t="s">
        <v>201</v>
      </c>
      <c r="U287" s="310" t="e">
        <f>K320/I320/1000</f>
        <v>#DIV/0!</v>
      </c>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c r="IQ287" s="6"/>
      <c r="IR287" s="6"/>
      <c r="IS287" s="6"/>
      <c r="IT287" s="6"/>
      <c r="IU287" s="6"/>
      <c r="IV287" s="6"/>
      <c r="IW287" s="6"/>
      <c r="IX287" s="6"/>
      <c r="IY287" s="6"/>
      <c r="IZ287" s="6"/>
      <c r="JA287" s="6"/>
      <c r="JB287" s="6"/>
      <c r="JC287" s="6"/>
      <c r="JD287" s="6"/>
      <c r="JE287" s="6"/>
      <c r="JF287" s="6"/>
      <c r="JG287" s="6"/>
      <c r="JH287" s="6"/>
      <c r="JI287" s="6"/>
      <c r="JJ287" s="6"/>
      <c r="JK287" s="6"/>
      <c r="JL287" s="6"/>
      <c r="JM287" s="6"/>
      <c r="JN287" s="6"/>
      <c r="JO287" s="6"/>
      <c r="JP287" s="6"/>
      <c r="JQ287" s="6"/>
      <c r="JR287" s="6"/>
      <c r="JS287" s="6"/>
      <c r="JT287" s="6"/>
      <c r="JU287" s="6"/>
      <c r="JV287" s="6"/>
      <c r="JW287" s="6"/>
      <c r="JX287" s="6"/>
      <c r="JY287" s="6"/>
      <c r="JZ287" s="6"/>
      <c r="KA287" s="6"/>
    </row>
    <row r="288" spans="1:287" ht="15" customHeight="1" x14ac:dyDescent="0.3">
      <c r="A288" s="48"/>
      <c r="B288" s="45"/>
      <c r="C288" s="275"/>
      <c r="D288" s="277"/>
      <c r="E288" s="278"/>
      <c r="F288" s="275"/>
      <c r="G288" s="275"/>
      <c r="H288" s="275"/>
      <c r="I288" s="275"/>
      <c r="J288" s="275"/>
      <c r="K288" s="275"/>
      <c r="L288" s="275"/>
      <c r="M288" s="275"/>
      <c r="N288" s="275"/>
      <c r="O288" s="275"/>
      <c r="P288" s="275"/>
      <c r="Q288" s="275"/>
      <c r="R288" s="275"/>
      <c r="S288" s="275"/>
      <c r="T288" s="275"/>
      <c r="U288" s="311"/>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c r="IQ288" s="6"/>
      <c r="IR288" s="6"/>
      <c r="IS288" s="6"/>
      <c r="IT288" s="6"/>
      <c r="IU288" s="6"/>
      <c r="IV288" s="6"/>
      <c r="IW288" s="6"/>
      <c r="IX288" s="6"/>
      <c r="IY288" s="6"/>
      <c r="IZ288" s="6"/>
      <c r="JA288" s="6"/>
      <c r="JB288" s="6"/>
      <c r="JC288" s="6"/>
      <c r="JD288" s="6"/>
      <c r="JE288" s="6"/>
      <c r="JF288" s="6"/>
      <c r="JG288" s="6"/>
      <c r="JH288" s="6"/>
      <c r="JI288" s="6"/>
      <c r="JJ288" s="6"/>
      <c r="JK288" s="6"/>
      <c r="JL288" s="6"/>
      <c r="JM288" s="6"/>
      <c r="JN288" s="6"/>
      <c r="JO288" s="6"/>
      <c r="JP288" s="6"/>
      <c r="JQ288" s="6"/>
      <c r="JR288" s="6"/>
      <c r="JS288" s="6"/>
      <c r="JT288" s="6"/>
      <c r="JU288" s="6"/>
      <c r="JV288" s="6"/>
      <c r="JW288" s="6"/>
      <c r="JX288" s="6"/>
      <c r="JY288" s="6"/>
      <c r="JZ288" s="6"/>
      <c r="KA288" s="6"/>
    </row>
    <row r="289" spans="1:287" ht="15" customHeight="1" x14ac:dyDescent="0.3">
      <c r="A289" s="48"/>
      <c r="B289" s="45"/>
      <c r="C289" s="275"/>
      <c r="D289" s="277"/>
      <c r="E289" s="278"/>
      <c r="F289" s="275"/>
      <c r="G289" s="275"/>
      <c r="H289" s="275"/>
      <c r="I289" s="275"/>
      <c r="J289" s="275"/>
      <c r="K289" s="275"/>
      <c r="L289" s="275"/>
      <c r="M289" s="275"/>
      <c r="N289" s="275"/>
      <c r="O289" s="275"/>
      <c r="P289" s="275"/>
      <c r="Q289" s="275"/>
      <c r="R289" s="275"/>
      <c r="S289" s="275"/>
      <c r="T289" s="275"/>
      <c r="U289" s="311"/>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c r="IQ289" s="6"/>
      <c r="IR289" s="6"/>
      <c r="IS289" s="6"/>
      <c r="IT289" s="6"/>
      <c r="IU289" s="6"/>
      <c r="IV289" s="6"/>
      <c r="IW289" s="6"/>
      <c r="IX289" s="6"/>
      <c r="IY289" s="6"/>
      <c r="IZ289" s="6"/>
      <c r="JA289" s="6"/>
      <c r="JB289" s="6"/>
      <c r="JC289" s="6"/>
      <c r="JD289" s="6"/>
      <c r="JE289" s="6"/>
      <c r="JF289" s="6"/>
      <c r="JG289" s="6"/>
      <c r="JH289" s="6"/>
      <c r="JI289" s="6"/>
      <c r="JJ289" s="6"/>
      <c r="JK289" s="6"/>
      <c r="JL289" s="6"/>
      <c r="JM289" s="6"/>
      <c r="JN289" s="6"/>
      <c r="JO289" s="6"/>
      <c r="JP289" s="6"/>
      <c r="JQ289" s="6"/>
      <c r="JR289" s="6"/>
      <c r="JS289" s="6"/>
      <c r="JT289" s="6"/>
      <c r="JU289" s="6"/>
      <c r="JV289" s="6"/>
      <c r="JW289" s="6"/>
      <c r="JX289" s="6"/>
      <c r="JY289" s="6"/>
      <c r="JZ289" s="6"/>
      <c r="KA289" s="6"/>
    </row>
    <row r="290" spans="1:287" ht="15" customHeight="1" x14ac:dyDescent="0.3">
      <c r="A290" s="48"/>
      <c r="B290" s="45"/>
      <c r="C290" s="275"/>
      <c r="D290" s="277"/>
      <c r="E290" s="278"/>
      <c r="F290" s="275"/>
      <c r="G290" s="275"/>
      <c r="H290" s="275"/>
      <c r="I290" s="275"/>
      <c r="J290" s="275"/>
      <c r="K290" s="275"/>
      <c r="L290" s="275"/>
      <c r="M290" s="275"/>
      <c r="N290" s="275"/>
      <c r="O290" s="275"/>
      <c r="P290" s="275"/>
      <c r="Q290" s="275"/>
      <c r="R290" s="275"/>
      <c r="S290" s="275"/>
      <c r="T290" s="275"/>
      <c r="U290" s="311"/>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c r="IQ290" s="6"/>
      <c r="IR290" s="6"/>
      <c r="IS290" s="6"/>
      <c r="IT290" s="6"/>
      <c r="IU290" s="6"/>
      <c r="IV290" s="6"/>
      <c r="IW290" s="6"/>
      <c r="IX290" s="6"/>
      <c r="IY290" s="6"/>
      <c r="IZ290" s="6"/>
      <c r="JA290" s="6"/>
      <c r="JB290" s="6"/>
      <c r="JC290" s="6"/>
      <c r="JD290" s="6"/>
      <c r="JE290" s="6"/>
      <c r="JF290" s="6"/>
      <c r="JG290" s="6"/>
      <c r="JH290" s="6"/>
      <c r="JI290" s="6"/>
      <c r="JJ290" s="6"/>
      <c r="JK290" s="6"/>
      <c r="JL290" s="6"/>
      <c r="JM290" s="6"/>
      <c r="JN290" s="6"/>
      <c r="JO290" s="6"/>
      <c r="JP290" s="6"/>
      <c r="JQ290" s="6"/>
      <c r="JR290" s="6"/>
      <c r="JS290" s="6"/>
      <c r="JT290" s="6"/>
      <c r="JU290" s="6"/>
      <c r="JV290" s="6"/>
      <c r="JW290" s="6"/>
      <c r="JX290" s="6"/>
      <c r="JY290" s="6"/>
      <c r="JZ290" s="6"/>
      <c r="KA290" s="6"/>
    </row>
    <row r="291" spans="1:287" ht="15" customHeight="1" x14ac:dyDescent="0.3">
      <c r="A291" s="48"/>
      <c r="B291" s="45"/>
      <c r="C291" s="275"/>
      <c r="D291" s="277"/>
      <c r="E291" s="278"/>
      <c r="F291" s="275"/>
      <c r="G291" s="275"/>
      <c r="H291" s="275"/>
      <c r="I291" s="275"/>
      <c r="J291" s="275"/>
      <c r="K291" s="275"/>
      <c r="L291" s="275"/>
      <c r="M291" s="275"/>
      <c r="N291" s="275"/>
      <c r="O291" s="275"/>
      <c r="P291" s="275"/>
      <c r="Q291" s="275"/>
      <c r="R291" s="275"/>
      <c r="S291" s="275"/>
      <c r="T291" s="275"/>
      <c r="U291" s="311"/>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c r="IQ291" s="6"/>
      <c r="IR291" s="6"/>
      <c r="IS291" s="6"/>
      <c r="IT291" s="6"/>
      <c r="IU291" s="6"/>
      <c r="IV291" s="6"/>
      <c r="IW291" s="6"/>
      <c r="IX291" s="6"/>
      <c r="IY291" s="6"/>
      <c r="IZ291" s="6"/>
      <c r="JA291" s="6"/>
      <c r="JB291" s="6"/>
      <c r="JC291" s="6"/>
      <c r="JD291" s="6"/>
      <c r="JE291" s="6"/>
      <c r="JF291" s="6"/>
      <c r="JG291" s="6"/>
      <c r="JH291" s="6"/>
      <c r="JI291" s="6"/>
      <c r="JJ291" s="6"/>
      <c r="JK291" s="6"/>
      <c r="JL291" s="6"/>
      <c r="JM291" s="6"/>
      <c r="JN291" s="6"/>
      <c r="JO291" s="6"/>
      <c r="JP291" s="6"/>
      <c r="JQ291" s="6"/>
      <c r="JR291" s="6"/>
      <c r="JS291" s="6"/>
      <c r="JT291" s="6"/>
      <c r="JU291" s="6"/>
      <c r="JV291" s="6"/>
      <c r="JW291" s="6"/>
      <c r="JX291" s="6"/>
      <c r="JY291" s="6"/>
      <c r="JZ291" s="6"/>
      <c r="KA291" s="6"/>
    </row>
    <row r="292" spans="1:287" ht="15.75" customHeight="1" x14ac:dyDescent="0.3">
      <c r="A292" s="54"/>
      <c r="B292" s="81"/>
      <c r="C292" s="305"/>
      <c r="D292" s="305"/>
      <c r="E292" s="305"/>
      <c r="F292" s="305"/>
      <c r="G292" s="305"/>
      <c r="H292" s="305"/>
      <c r="I292" s="305"/>
      <c r="J292" s="305"/>
      <c r="K292" s="305"/>
      <c r="L292" s="305"/>
      <c r="M292" s="305"/>
      <c r="N292" s="305"/>
      <c r="O292" s="305"/>
      <c r="P292" s="305"/>
      <c r="Q292" s="305"/>
      <c r="R292" s="305"/>
      <c r="S292" s="305"/>
      <c r="T292" s="305"/>
      <c r="U292" s="312"/>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c r="IQ292" s="6"/>
      <c r="IR292" s="6"/>
      <c r="IS292" s="6"/>
      <c r="IT292" s="6"/>
      <c r="IU292" s="6"/>
      <c r="IV292" s="6"/>
      <c r="IW292" s="6"/>
      <c r="IX292" s="6"/>
      <c r="IY292" s="6"/>
      <c r="IZ292" s="6"/>
      <c r="JA292" s="6"/>
      <c r="JB292" s="6"/>
      <c r="JC292" s="6"/>
      <c r="JD292" s="6"/>
      <c r="JE292" s="6"/>
      <c r="JF292" s="6"/>
      <c r="JG292" s="6"/>
      <c r="JH292" s="6"/>
      <c r="JI292" s="6"/>
      <c r="JJ292" s="6"/>
      <c r="JK292" s="6"/>
      <c r="JL292" s="6"/>
      <c r="JM292" s="6"/>
      <c r="JN292" s="6"/>
      <c r="JO292" s="6"/>
      <c r="JP292" s="6"/>
      <c r="JQ292" s="6"/>
      <c r="JR292" s="6"/>
      <c r="JS292" s="6"/>
      <c r="JT292" s="6"/>
      <c r="JU292" s="6"/>
      <c r="JV292" s="6"/>
      <c r="JW292" s="6"/>
      <c r="JX292" s="6"/>
      <c r="JY292" s="6"/>
      <c r="JZ292" s="6"/>
      <c r="KA292" s="6"/>
    </row>
    <row r="293" spans="1:287" ht="15.75" customHeight="1" x14ac:dyDescent="0.3">
      <c r="A293" s="460" t="s">
        <v>293</v>
      </c>
      <c r="B293" s="460"/>
      <c r="C293" s="460"/>
      <c r="D293" s="460"/>
      <c r="E293" s="460"/>
      <c r="F293" s="460"/>
      <c r="G293" s="460"/>
      <c r="H293" s="460"/>
      <c r="I293" s="460"/>
      <c r="J293" s="460"/>
      <c r="K293" s="460"/>
      <c r="L293" s="460"/>
      <c r="M293" s="460"/>
      <c r="N293" s="460"/>
      <c r="O293" s="460"/>
      <c r="P293" s="460"/>
      <c r="Q293" s="305"/>
      <c r="R293" s="305"/>
      <c r="S293" s="305"/>
      <c r="T293" s="305"/>
      <c r="U293" s="312"/>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c r="IQ293" s="6"/>
      <c r="IR293" s="6"/>
      <c r="IS293" s="6"/>
      <c r="IT293" s="6"/>
      <c r="IU293" s="6"/>
      <c r="IV293" s="6"/>
      <c r="IW293" s="6"/>
      <c r="IX293" s="6"/>
      <c r="IY293" s="6"/>
      <c r="IZ293" s="6"/>
      <c r="JA293" s="6"/>
      <c r="JB293" s="6"/>
      <c r="JC293" s="6"/>
      <c r="JD293" s="6"/>
      <c r="JE293" s="6"/>
      <c r="JF293" s="6"/>
      <c r="JG293" s="6"/>
      <c r="JH293" s="6"/>
      <c r="JI293" s="6"/>
      <c r="JJ293" s="6"/>
      <c r="JK293" s="6"/>
      <c r="JL293" s="6"/>
      <c r="JM293" s="6"/>
      <c r="JN293" s="6"/>
      <c r="JO293" s="6"/>
      <c r="JP293" s="6"/>
      <c r="JQ293" s="6"/>
      <c r="JR293" s="6"/>
      <c r="JS293" s="6"/>
      <c r="JT293" s="6"/>
      <c r="JU293" s="6"/>
      <c r="JV293" s="6"/>
      <c r="JW293" s="6"/>
      <c r="JX293" s="6"/>
      <c r="JY293" s="6"/>
      <c r="JZ293" s="6"/>
      <c r="KA293" s="6"/>
    </row>
    <row r="294" spans="1:287" ht="15.75" customHeight="1" x14ac:dyDescent="0.3">
      <c r="A294" s="54"/>
      <c r="B294" s="31"/>
      <c r="C294" s="248" t="s">
        <v>176</v>
      </c>
      <c r="D294" s="31"/>
      <c r="E294" s="31"/>
      <c r="F294" s="31"/>
      <c r="G294" s="32"/>
      <c r="H294" s="56"/>
      <c r="I294" s="56"/>
      <c r="J294" s="56"/>
      <c r="K294" s="217"/>
      <c r="L294" s="217"/>
      <c r="M294" s="217"/>
      <c r="N294" s="217"/>
      <c r="O294" s="217"/>
      <c r="P294" s="56"/>
      <c r="Q294" s="305"/>
      <c r="R294" s="305"/>
      <c r="S294" s="305"/>
      <c r="T294" s="305"/>
      <c r="U294" s="312"/>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c r="IQ294" s="6"/>
      <c r="IR294" s="6"/>
      <c r="IS294" s="6"/>
      <c r="IT294" s="6"/>
      <c r="IU294" s="6"/>
      <c r="IV294" s="6"/>
      <c r="IW294" s="6"/>
      <c r="IX294" s="6"/>
      <c r="IY294" s="6"/>
      <c r="IZ294" s="6"/>
      <c r="JA294" s="6"/>
      <c r="JB294" s="6"/>
      <c r="JC294" s="6"/>
      <c r="JD294" s="6"/>
      <c r="JE294" s="6"/>
      <c r="JF294" s="6"/>
      <c r="JG294" s="6"/>
      <c r="JH294" s="6"/>
      <c r="JI294" s="6"/>
      <c r="JJ294" s="6"/>
      <c r="JK294" s="6"/>
      <c r="JL294" s="6"/>
      <c r="JM294" s="6"/>
      <c r="JN294" s="6"/>
      <c r="JO294" s="6"/>
      <c r="JP294" s="6"/>
      <c r="JQ294" s="6"/>
      <c r="JR294" s="6"/>
      <c r="JS294" s="6"/>
      <c r="JT294" s="6"/>
      <c r="JU294" s="6"/>
      <c r="JV294" s="6"/>
      <c r="JW294" s="6"/>
      <c r="JX294" s="6"/>
      <c r="JY294" s="6"/>
      <c r="JZ294" s="6"/>
      <c r="KA294" s="6"/>
    </row>
    <row r="295" spans="1:287" ht="15" customHeight="1" x14ac:dyDescent="0.3">
      <c r="A295" s="54"/>
      <c r="B295" s="31"/>
      <c r="C295" s="62"/>
      <c r="D295" s="31"/>
      <c r="E295" s="31"/>
      <c r="F295" s="31"/>
      <c r="G295" s="27"/>
      <c r="H295" s="56"/>
      <c r="I295" s="56" t="s">
        <v>230</v>
      </c>
      <c r="J295" s="56"/>
      <c r="K295" s="217"/>
      <c r="L295" s="217"/>
      <c r="M295" s="217"/>
      <c r="N295" s="217"/>
      <c r="O295" s="217"/>
      <c r="P295" s="56"/>
      <c r="Q295" s="305"/>
      <c r="R295" s="305"/>
      <c r="S295" s="305"/>
      <c r="T295" s="305"/>
      <c r="U295" s="312"/>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c r="IQ295" s="6"/>
      <c r="IR295" s="6"/>
      <c r="IS295" s="6"/>
      <c r="IT295" s="6"/>
      <c r="IU295" s="6"/>
      <c r="IV295" s="6"/>
      <c r="IW295" s="6"/>
      <c r="IX295" s="6"/>
      <c r="IY295" s="6"/>
      <c r="IZ295" s="6"/>
      <c r="JA295" s="6"/>
      <c r="JB295" s="6"/>
      <c r="JC295" s="6"/>
      <c r="JD295" s="6"/>
      <c r="JE295" s="6"/>
      <c r="JF295" s="6"/>
      <c r="JG295" s="6"/>
      <c r="JH295" s="6"/>
      <c r="JI295" s="6"/>
      <c r="JJ295" s="6"/>
      <c r="JK295" s="6"/>
      <c r="JL295" s="6"/>
      <c r="JM295" s="6"/>
      <c r="JN295" s="6"/>
      <c r="JO295" s="6"/>
      <c r="JP295" s="6"/>
      <c r="JQ295" s="6"/>
      <c r="JR295" s="6"/>
      <c r="JS295" s="6"/>
      <c r="JT295" s="6"/>
      <c r="JU295" s="6"/>
      <c r="JV295" s="6"/>
      <c r="JW295" s="6"/>
      <c r="JX295" s="6"/>
      <c r="JY295" s="6"/>
      <c r="JZ295" s="6"/>
      <c r="KA295" s="6"/>
    </row>
    <row r="296" spans="1:287" s="59" customFormat="1" x14ac:dyDescent="0.3">
      <c r="A296" s="162" t="s">
        <v>294</v>
      </c>
      <c r="B296" s="313"/>
      <c r="C296" s="62" t="s">
        <v>361</v>
      </c>
      <c r="D296" s="62"/>
      <c r="E296" s="62"/>
      <c r="F296" s="31"/>
      <c r="G296" s="27"/>
      <c r="H296" s="56"/>
      <c r="I296" s="244" t="s">
        <v>232</v>
      </c>
      <c r="J296" s="65"/>
      <c r="K296" s="65" t="s">
        <v>272</v>
      </c>
      <c r="L296" s="217"/>
      <c r="M296" s="217"/>
      <c r="N296" s="217"/>
      <c r="O296" s="217"/>
      <c r="P296" s="56"/>
      <c r="Q296" s="305"/>
      <c r="R296" s="305"/>
      <c r="S296" s="305"/>
      <c r="T296" s="305"/>
      <c r="U296" s="312"/>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c r="IQ296" s="6"/>
      <c r="IR296" s="6"/>
      <c r="IS296" s="6"/>
      <c r="IT296" s="6"/>
      <c r="IU296" s="6"/>
      <c r="IV296" s="6"/>
      <c r="IW296" s="6"/>
      <c r="IX296" s="6"/>
      <c r="IY296" s="6"/>
      <c r="IZ296" s="6"/>
      <c r="JA296" s="6"/>
      <c r="JB296" s="6"/>
      <c r="JC296" s="6"/>
      <c r="JD296" s="6"/>
      <c r="JE296" s="6"/>
      <c r="JF296" s="6"/>
      <c r="JG296" s="6"/>
      <c r="JH296" s="6"/>
      <c r="JI296" s="6"/>
      <c r="JJ296" s="6"/>
      <c r="JK296" s="6"/>
      <c r="JL296" s="6"/>
      <c r="JM296" s="6"/>
      <c r="JN296" s="6"/>
      <c r="JO296" s="6"/>
      <c r="JP296" s="6"/>
      <c r="JQ296" s="6"/>
      <c r="JR296" s="6"/>
      <c r="JS296" s="6"/>
      <c r="JT296" s="6"/>
      <c r="JU296" s="6"/>
      <c r="JV296" s="6"/>
      <c r="JW296" s="6"/>
      <c r="JX296" s="6"/>
      <c r="JY296" s="6"/>
      <c r="JZ296" s="6"/>
      <c r="KA296" s="6"/>
    </row>
    <row r="297" spans="1:287" x14ac:dyDescent="0.3">
      <c r="A297" s="162"/>
      <c r="B297" s="313" t="s">
        <v>295</v>
      </c>
      <c r="C297" s="88" t="s">
        <v>187</v>
      </c>
      <c r="D297" s="88"/>
      <c r="E297" s="88"/>
      <c r="F297" s="89"/>
      <c r="G297" s="219"/>
      <c r="H297" s="219"/>
      <c r="I297" s="40">
        <v>0</v>
      </c>
      <c r="J297" s="57"/>
      <c r="K297" s="40">
        <v>0</v>
      </c>
      <c r="L297" s="217"/>
      <c r="M297" s="217"/>
      <c r="N297" s="217"/>
      <c r="O297" s="217"/>
      <c r="P297" s="56"/>
      <c r="Q297" s="305"/>
      <c r="R297" s="305"/>
      <c r="S297" s="305"/>
      <c r="T297" s="305"/>
      <c r="U297" s="312"/>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c r="IQ297" s="6"/>
      <c r="IR297" s="6"/>
      <c r="IS297" s="6"/>
      <c r="IT297" s="6"/>
      <c r="IU297" s="6"/>
      <c r="IV297" s="6"/>
      <c r="IW297" s="6"/>
      <c r="IX297" s="6"/>
      <c r="IY297" s="6"/>
      <c r="IZ297" s="6"/>
      <c r="JA297" s="6"/>
      <c r="JB297" s="6"/>
      <c r="JC297" s="6"/>
      <c r="JD297" s="6"/>
      <c r="JE297" s="6"/>
      <c r="JF297" s="6"/>
      <c r="JG297" s="6"/>
      <c r="JH297" s="6"/>
      <c r="JI297" s="6"/>
      <c r="JJ297" s="6"/>
      <c r="JK297" s="6"/>
      <c r="JL297" s="6"/>
      <c r="JM297" s="6"/>
      <c r="JN297" s="6"/>
      <c r="JO297" s="6"/>
      <c r="JP297" s="6"/>
      <c r="JQ297" s="6"/>
      <c r="JR297" s="6"/>
      <c r="JS297" s="6"/>
      <c r="JT297" s="6"/>
      <c r="JU297" s="6"/>
      <c r="JV297" s="6"/>
      <c r="JW297" s="6"/>
      <c r="JX297" s="6"/>
      <c r="JY297" s="6"/>
      <c r="JZ297" s="6"/>
      <c r="KA297" s="6"/>
    </row>
    <row r="298" spans="1:287" x14ac:dyDescent="0.3">
      <c r="A298" s="162"/>
      <c r="B298" s="313" t="s">
        <v>296</v>
      </c>
      <c r="C298" s="88" t="s">
        <v>194</v>
      </c>
      <c r="D298" s="88"/>
      <c r="E298" s="88"/>
      <c r="F298" s="89"/>
      <c r="G298" s="219"/>
      <c r="H298" s="219"/>
      <c r="I298" s="40">
        <v>0</v>
      </c>
      <c r="J298" s="58"/>
      <c r="K298" s="40">
        <v>0</v>
      </c>
      <c r="L298" s="65"/>
      <c r="M298" s="65"/>
      <c r="N298" s="217"/>
      <c r="O298" s="217"/>
      <c r="P298" s="56"/>
      <c r="Q298" s="305"/>
      <c r="R298" s="305"/>
      <c r="S298" s="305"/>
      <c r="T298" s="305"/>
      <c r="U298" s="312"/>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c r="IQ298" s="6"/>
      <c r="IR298" s="6"/>
      <c r="IS298" s="6"/>
      <c r="IT298" s="6"/>
      <c r="IU298" s="6"/>
      <c r="IV298" s="6"/>
      <c r="IW298" s="6"/>
      <c r="IX298" s="6"/>
      <c r="IY298" s="6"/>
      <c r="IZ298" s="6"/>
      <c r="JA298" s="6"/>
      <c r="JB298" s="6"/>
      <c r="JC298" s="6"/>
      <c r="JD298" s="6"/>
      <c r="JE298" s="6"/>
      <c r="JF298" s="6"/>
      <c r="JG298" s="6"/>
      <c r="JH298" s="6"/>
      <c r="JI298" s="6"/>
      <c r="JJ298" s="6"/>
      <c r="JK298" s="6"/>
      <c r="JL298" s="6"/>
      <c r="JM298" s="6"/>
      <c r="JN298" s="6"/>
      <c r="JO298" s="6"/>
      <c r="JP298" s="6"/>
      <c r="JQ298" s="6"/>
      <c r="JR298" s="6"/>
      <c r="JS298" s="6"/>
      <c r="JT298" s="6"/>
      <c r="JU298" s="6"/>
      <c r="JV298" s="6"/>
      <c r="JW298" s="6"/>
      <c r="JX298" s="6"/>
      <c r="JY298" s="6"/>
      <c r="JZ298" s="6"/>
      <c r="KA298" s="6"/>
    </row>
    <row r="299" spans="1:287" x14ac:dyDescent="0.3">
      <c r="A299" s="162"/>
      <c r="B299" s="178"/>
      <c r="C299" s="27"/>
      <c r="D299" s="81"/>
      <c r="E299" s="81"/>
      <c r="F299" s="82"/>
      <c r="G299" s="81"/>
      <c r="H299" s="56"/>
      <c r="I299" s="56"/>
      <c r="J299" s="58"/>
      <c r="K299" s="56"/>
      <c r="L299" s="56"/>
      <c r="M299" s="56"/>
      <c r="N299" s="217"/>
      <c r="O299" s="217"/>
      <c r="P299" s="56"/>
      <c r="Q299" s="305"/>
      <c r="R299" s="305"/>
      <c r="S299" s="305"/>
      <c r="T299" s="305"/>
      <c r="U299" s="312"/>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c r="IT299" s="6"/>
      <c r="IU299" s="6"/>
      <c r="IV299" s="6"/>
      <c r="IW299" s="6"/>
      <c r="IX299" s="6"/>
      <c r="IY299" s="6"/>
      <c r="IZ299" s="6"/>
      <c r="JA299" s="6"/>
      <c r="JB299" s="6"/>
      <c r="JC299" s="6"/>
      <c r="JD299" s="6"/>
      <c r="JE299" s="6"/>
      <c r="JF299" s="6"/>
      <c r="JG299" s="6"/>
      <c r="JH299" s="6"/>
      <c r="JI299" s="6"/>
      <c r="JJ299" s="6"/>
      <c r="JK299" s="6"/>
      <c r="JL299" s="6"/>
      <c r="JM299" s="6"/>
      <c r="JN299" s="6"/>
      <c r="JO299" s="6"/>
      <c r="JP299" s="6"/>
      <c r="JQ299" s="6"/>
      <c r="JR299" s="6"/>
      <c r="JS299" s="6"/>
      <c r="JT299" s="6"/>
      <c r="JU299" s="6"/>
      <c r="JV299" s="6"/>
      <c r="JW299" s="6"/>
      <c r="JX299" s="6"/>
      <c r="JY299" s="6"/>
      <c r="JZ299" s="6"/>
      <c r="KA299" s="6"/>
    </row>
    <row r="300" spans="1:287" x14ac:dyDescent="0.3">
      <c r="A300" s="162"/>
      <c r="B300" s="178"/>
      <c r="C300" s="27"/>
      <c r="D300" s="81"/>
      <c r="E300" s="81"/>
      <c r="F300" s="82"/>
      <c r="G300" s="27"/>
      <c r="H300" s="56"/>
      <c r="I300" s="56" t="s">
        <v>230</v>
      </c>
      <c r="J300" s="56"/>
      <c r="K300" s="217"/>
      <c r="L300" s="56"/>
      <c r="M300" s="56"/>
      <c r="N300" s="217"/>
      <c r="O300" s="217"/>
      <c r="P300" s="56"/>
      <c r="Q300" s="305"/>
      <c r="R300" s="305"/>
      <c r="S300" s="305"/>
      <c r="T300" s="305"/>
      <c r="U300" s="312"/>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c r="IQ300" s="6"/>
      <c r="IR300" s="6"/>
      <c r="IS300" s="6"/>
      <c r="IT300" s="6"/>
      <c r="IU300" s="6"/>
      <c r="IV300" s="6"/>
      <c r="IW300" s="6"/>
      <c r="IX300" s="6"/>
      <c r="IY300" s="6"/>
      <c r="IZ300" s="6"/>
      <c r="JA300" s="6"/>
      <c r="JB300" s="6"/>
      <c r="JC300" s="6"/>
      <c r="JD300" s="6"/>
      <c r="JE300" s="6"/>
      <c r="JF300" s="6"/>
      <c r="JG300" s="6"/>
      <c r="JH300" s="6"/>
      <c r="JI300" s="6"/>
      <c r="JJ300" s="6"/>
      <c r="JK300" s="6"/>
      <c r="JL300" s="6"/>
      <c r="JM300" s="6"/>
      <c r="JN300" s="6"/>
      <c r="JO300" s="6"/>
      <c r="JP300" s="6"/>
      <c r="JQ300" s="6"/>
      <c r="JR300" s="6"/>
      <c r="JS300" s="6"/>
      <c r="JT300" s="6"/>
      <c r="JU300" s="6"/>
      <c r="JV300" s="6"/>
      <c r="JW300" s="6"/>
      <c r="JX300" s="6"/>
      <c r="JY300" s="6"/>
      <c r="JZ300" s="6"/>
      <c r="KA300" s="6"/>
    </row>
    <row r="301" spans="1:287" s="59" customFormat="1" x14ac:dyDescent="0.3">
      <c r="A301" s="162"/>
      <c r="B301" s="178"/>
      <c r="C301" s="62" t="s">
        <v>374</v>
      </c>
      <c r="D301" s="62"/>
      <c r="E301" s="62"/>
      <c r="F301" s="31"/>
      <c r="G301" s="27"/>
      <c r="H301" s="56"/>
      <c r="I301" s="244" t="s">
        <v>232</v>
      </c>
      <c r="J301" s="65"/>
      <c r="K301" s="65" t="s">
        <v>272</v>
      </c>
      <c r="L301" s="56"/>
      <c r="M301" s="56"/>
      <c r="N301" s="217"/>
      <c r="O301" s="217"/>
      <c r="P301" s="56"/>
      <c r="Q301" s="305"/>
      <c r="R301" s="305"/>
      <c r="S301" s="305"/>
      <c r="T301" s="305"/>
      <c r="U301" s="312"/>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c r="IQ301" s="6"/>
      <c r="IR301" s="6"/>
      <c r="IS301" s="6"/>
      <c r="IT301" s="6"/>
      <c r="IU301" s="6"/>
      <c r="IV301" s="6"/>
      <c r="IW301" s="6"/>
      <c r="IX301" s="6"/>
      <c r="IY301" s="6"/>
      <c r="IZ301" s="6"/>
      <c r="JA301" s="6"/>
      <c r="JB301" s="6"/>
      <c r="JC301" s="6"/>
      <c r="JD301" s="6"/>
      <c r="JE301" s="6"/>
      <c r="JF301" s="6"/>
      <c r="JG301" s="6"/>
      <c r="JH301" s="6"/>
      <c r="JI301" s="6"/>
      <c r="JJ301" s="6"/>
      <c r="JK301" s="6"/>
      <c r="JL301" s="6"/>
      <c r="JM301" s="6"/>
      <c r="JN301" s="6"/>
      <c r="JO301" s="6"/>
      <c r="JP301" s="6"/>
      <c r="JQ301" s="6"/>
      <c r="JR301" s="6"/>
      <c r="JS301" s="6"/>
      <c r="JT301" s="6"/>
      <c r="JU301" s="6"/>
      <c r="JV301" s="6"/>
      <c r="JW301" s="6"/>
      <c r="JX301" s="6"/>
      <c r="JY301" s="6"/>
      <c r="JZ301" s="6"/>
      <c r="KA301" s="6"/>
    </row>
    <row r="302" spans="1:287" x14ac:dyDescent="0.3">
      <c r="A302" s="162"/>
      <c r="B302" s="313" t="s">
        <v>297</v>
      </c>
      <c r="C302" s="88" t="s">
        <v>187</v>
      </c>
      <c r="D302" s="88"/>
      <c r="E302" s="88"/>
      <c r="F302" s="89"/>
      <c r="G302" s="219"/>
      <c r="H302" s="219"/>
      <c r="I302" s="40">
        <v>0</v>
      </c>
      <c r="J302" s="57"/>
      <c r="K302" s="40">
        <v>0</v>
      </c>
      <c r="L302" s="56"/>
      <c r="M302" s="56"/>
      <c r="N302" s="217"/>
      <c r="O302" s="217"/>
      <c r="P302" s="56"/>
      <c r="Q302" s="305"/>
      <c r="R302" s="305"/>
      <c r="S302" s="305"/>
      <c r="T302" s="305"/>
      <c r="U302" s="312"/>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c r="IP302" s="6"/>
      <c r="IQ302" s="6"/>
      <c r="IR302" s="6"/>
      <c r="IS302" s="6"/>
      <c r="IT302" s="6"/>
      <c r="IU302" s="6"/>
      <c r="IV302" s="6"/>
      <c r="IW302" s="6"/>
      <c r="IX302" s="6"/>
      <c r="IY302" s="6"/>
      <c r="IZ302" s="6"/>
      <c r="JA302" s="6"/>
      <c r="JB302" s="6"/>
      <c r="JC302" s="6"/>
      <c r="JD302" s="6"/>
      <c r="JE302" s="6"/>
      <c r="JF302" s="6"/>
      <c r="JG302" s="6"/>
      <c r="JH302" s="6"/>
      <c r="JI302" s="6"/>
      <c r="JJ302" s="6"/>
      <c r="JK302" s="6"/>
      <c r="JL302" s="6"/>
      <c r="JM302" s="6"/>
      <c r="JN302" s="6"/>
      <c r="JO302" s="6"/>
      <c r="JP302" s="6"/>
      <c r="JQ302" s="6"/>
      <c r="JR302" s="6"/>
      <c r="JS302" s="6"/>
      <c r="JT302" s="6"/>
      <c r="JU302" s="6"/>
      <c r="JV302" s="6"/>
      <c r="JW302" s="6"/>
      <c r="JX302" s="6"/>
      <c r="JY302" s="6"/>
      <c r="JZ302" s="6"/>
      <c r="KA302" s="6"/>
    </row>
    <row r="303" spans="1:287" x14ac:dyDescent="0.3">
      <c r="A303" s="162"/>
      <c r="B303" s="313" t="s">
        <v>298</v>
      </c>
      <c r="C303" s="88" t="s">
        <v>194</v>
      </c>
      <c r="D303" s="88"/>
      <c r="E303" s="88"/>
      <c r="F303" s="89"/>
      <c r="G303" s="219"/>
      <c r="H303" s="219"/>
      <c r="I303" s="40">
        <v>0</v>
      </c>
      <c r="J303" s="58"/>
      <c r="K303" s="40">
        <v>0</v>
      </c>
      <c r="L303" s="56"/>
      <c r="M303" s="56"/>
      <c r="N303" s="217"/>
      <c r="O303" s="217"/>
      <c r="P303" s="56"/>
      <c r="Q303" s="305"/>
      <c r="R303" s="305"/>
      <c r="S303" s="305"/>
      <c r="T303" s="305"/>
      <c r="U303" s="312"/>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c r="IP303" s="6"/>
      <c r="IQ303" s="6"/>
      <c r="IR303" s="6"/>
      <c r="IS303" s="6"/>
      <c r="IT303" s="6"/>
      <c r="IU303" s="6"/>
      <c r="IV303" s="6"/>
      <c r="IW303" s="6"/>
      <c r="IX303" s="6"/>
      <c r="IY303" s="6"/>
      <c r="IZ303" s="6"/>
      <c r="JA303" s="6"/>
      <c r="JB303" s="6"/>
      <c r="JC303" s="6"/>
      <c r="JD303" s="6"/>
      <c r="JE303" s="6"/>
      <c r="JF303" s="6"/>
      <c r="JG303" s="6"/>
      <c r="JH303" s="6"/>
      <c r="JI303" s="6"/>
      <c r="JJ303" s="6"/>
      <c r="JK303" s="6"/>
      <c r="JL303" s="6"/>
      <c r="JM303" s="6"/>
      <c r="JN303" s="6"/>
      <c r="JO303" s="6"/>
      <c r="JP303" s="6"/>
      <c r="JQ303" s="6"/>
      <c r="JR303" s="6"/>
      <c r="JS303" s="6"/>
      <c r="JT303" s="6"/>
      <c r="JU303" s="6"/>
      <c r="JV303" s="6"/>
      <c r="JW303" s="6"/>
      <c r="JX303" s="6"/>
      <c r="JY303" s="6"/>
      <c r="JZ303" s="6"/>
      <c r="KA303" s="6"/>
    </row>
    <row r="304" spans="1:287" ht="35.25" customHeight="1" x14ac:dyDescent="0.3">
      <c r="A304" s="162"/>
      <c r="B304" s="178"/>
      <c r="C304" s="27"/>
      <c r="D304" s="81"/>
      <c r="E304" s="81"/>
      <c r="F304" s="82"/>
      <c r="G304" s="81"/>
      <c r="H304" s="56"/>
      <c r="I304" s="56"/>
      <c r="J304" s="58"/>
      <c r="K304" s="56"/>
      <c r="L304" s="56"/>
      <c r="M304" s="56"/>
      <c r="N304" s="217"/>
      <c r="O304" s="217"/>
      <c r="P304" s="56"/>
      <c r="Q304" s="305"/>
      <c r="R304" s="305"/>
      <c r="S304" s="305"/>
      <c r="T304" s="305"/>
      <c r="U304" s="312"/>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6"/>
      <c r="IQ304" s="6"/>
      <c r="IR304" s="6"/>
      <c r="IS304" s="6"/>
      <c r="IT304" s="6"/>
      <c r="IU304" s="6"/>
      <c r="IV304" s="6"/>
      <c r="IW304" s="6"/>
      <c r="IX304" s="6"/>
      <c r="IY304" s="6"/>
      <c r="IZ304" s="6"/>
      <c r="JA304" s="6"/>
      <c r="JB304" s="6"/>
      <c r="JC304" s="6"/>
      <c r="JD304" s="6"/>
      <c r="JE304" s="6"/>
      <c r="JF304" s="6"/>
      <c r="JG304" s="6"/>
      <c r="JH304" s="6"/>
      <c r="JI304" s="6"/>
      <c r="JJ304" s="6"/>
      <c r="JK304" s="6"/>
      <c r="JL304" s="6"/>
      <c r="JM304" s="6"/>
      <c r="JN304" s="6"/>
      <c r="JO304" s="6"/>
      <c r="JP304" s="6"/>
      <c r="JQ304" s="6"/>
      <c r="JR304" s="6"/>
      <c r="JS304" s="6"/>
      <c r="JT304" s="6"/>
      <c r="JU304" s="6"/>
      <c r="JV304" s="6"/>
      <c r="JW304" s="6"/>
      <c r="JX304" s="6"/>
      <c r="JY304" s="6"/>
      <c r="JZ304" s="6"/>
      <c r="KA304" s="6"/>
    </row>
    <row r="305" spans="1:287" s="59" customFormat="1" ht="15.6" x14ac:dyDescent="0.3">
      <c r="A305" s="162" t="s">
        <v>299</v>
      </c>
      <c r="B305" s="313"/>
      <c r="C305" s="62" t="s">
        <v>362</v>
      </c>
      <c r="D305" s="62"/>
      <c r="E305" s="62"/>
      <c r="F305" s="31"/>
      <c r="G305" s="32"/>
      <c r="H305" s="32"/>
      <c r="I305" s="56" t="s">
        <v>239</v>
      </c>
      <c r="J305" s="242"/>
      <c r="K305" s="65" t="s">
        <v>240</v>
      </c>
      <c r="L305" s="56"/>
      <c r="M305" s="56"/>
      <c r="N305" s="217"/>
      <c r="O305" s="217"/>
      <c r="P305" s="56"/>
      <c r="Q305" s="305"/>
      <c r="R305" s="305"/>
      <c r="S305" s="305"/>
      <c r="T305" s="305"/>
      <c r="U305" s="312"/>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6"/>
      <c r="IS305" s="6"/>
      <c r="IT305" s="6"/>
      <c r="IU305" s="6"/>
      <c r="IV305" s="6"/>
      <c r="IW305" s="6"/>
      <c r="IX305" s="6"/>
      <c r="IY305" s="6"/>
      <c r="IZ305" s="6"/>
      <c r="JA305" s="6"/>
      <c r="JB305" s="6"/>
      <c r="JC305" s="6"/>
      <c r="JD305" s="6"/>
      <c r="JE305" s="6"/>
      <c r="JF305" s="6"/>
      <c r="JG305" s="6"/>
      <c r="JH305" s="6"/>
      <c r="JI305" s="6"/>
      <c r="JJ305" s="6"/>
      <c r="JK305" s="6"/>
      <c r="JL305" s="6"/>
      <c r="JM305" s="6"/>
      <c r="JN305" s="6"/>
      <c r="JO305" s="6"/>
      <c r="JP305" s="6"/>
      <c r="JQ305" s="6"/>
      <c r="JR305" s="6"/>
      <c r="JS305" s="6"/>
      <c r="JT305" s="6"/>
      <c r="JU305" s="6"/>
      <c r="JV305" s="6"/>
      <c r="JW305" s="6"/>
      <c r="JX305" s="6"/>
      <c r="JY305" s="6"/>
      <c r="JZ305" s="6"/>
      <c r="KA305" s="6"/>
    </row>
    <row r="306" spans="1:287" x14ac:dyDescent="0.3">
      <c r="A306" s="162"/>
      <c r="B306" s="178" t="s">
        <v>300</v>
      </c>
      <c r="C306" s="88" t="s">
        <v>187</v>
      </c>
      <c r="D306" s="88"/>
      <c r="E306" s="88"/>
      <c r="F306" s="89"/>
      <c r="G306" s="88"/>
      <c r="H306" s="88"/>
      <c r="I306" s="40">
        <v>0</v>
      </c>
      <c r="J306" s="57"/>
      <c r="K306" s="40">
        <v>0</v>
      </c>
      <c r="L306" s="56"/>
      <c r="M306" s="56"/>
      <c r="N306" s="217"/>
      <c r="O306" s="217"/>
      <c r="P306" s="56"/>
      <c r="Q306" s="305"/>
      <c r="R306" s="305"/>
      <c r="S306" s="305"/>
      <c r="T306" s="305"/>
      <c r="U306" s="312"/>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6"/>
      <c r="IQ306" s="6"/>
      <c r="IR306" s="6"/>
      <c r="IS306" s="6"/>
      <c r="IT306" s="6"/>
      <c r="IU306" s="6"/>
      <c r="IV306" s="6"/>
      <c r="IW306" s="6"/>
      <c r="IX306" s="6"/>
      <c r="IY306" s="6"/>
      <c r="IZ306" s="6"/>
      <c r="JA306" s="6"/>
      <c r="JB306" s="6"/>
      <c r="JC306" s="6"/>
      <c r="JD306" s="6"/>
      <c r="JE306" s="6"/>
      <c r="JF306" s="6"/>
      <c r="JG306" s="6"/>
      <c r="JH306" s="6"/>
      <c r="JI306" s="6"/>
      <c r="JJ306" s="6"/>
      <c r="JK306" s="6"/>
      <c r="JL306" s="6"/>
      <c r="JM306" s="6"/>
      <c r="JN306" s="6"/>
      <c r="JO306" s="6"/>
      <c r="JP306" s="6"/>
      <c r="JQ306" s="6"/>
      <c r="JR306" s="6"/>
      <c r="JS306" s="6"/>
      <c r="JT306" s="6"/>
      <c r="JU306" s="6"/>
      <c r="JV306" s="6"/>
      <c r="JW306" s="6"/>
      <c r="JX306" s="6"/>
      <c r="JY306" s="6"/>
      <c r="JZ306" s="6"/>
      <c r="KA306" s="6"/>
    </row>
    <row r="307" spans="1:287" x14ac:dyDescent="0.3">
      <c r="A307" s="162"/>
      <c r="B307" s="178" t="s">
        <v>301</v>
      </c>
      <c r="C307" s="88" t="s">
        <v>194</v>
      </c>
      <c r="D307" s="88"/>
      <c r="E307" s="88"/>
      <c r="F307" s="89"/>
      <c r="G307" s="88"/>
      <c r="H307" s="88"/>
      <c r="I307" s="40">
        <v>0</v>
      </c>
      <c r="J307" s="58"/>
      <c r="K307" s="40">
        <v>0</v>
      </c>
      <c r="L307" s="56"/>
      <c r="M307" s="56"/>
      <c r="N307" s="217"/>
      <c r="O307" s="217"/>
      <c r="P307" s="56"/>
      <c r="Q307" s="305"/>
      <c r="R307" s="305"/>
      <c r="S307" s="305"/>
      <c r="T307" s="305"/>
      <c r="U307" s="312"/>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6"/>
      <c r="IQ307" s="6"/>
      <c r="IR307" s="6"/>
      <c r="IS307" s="6"/>
      <c r="IT307" s="6"/>
      <c r="IU307" s="6"/>
      <c r="IV307" s="6"/>
      <c r="IW307" s="6"/>
      <c r="IX307" s="6"/>
      <c r="IY307" s="6"/>
      <c r="IZ307" s="6"/>
      <c r="JA307" s="6"/>
      <c r="JB307" s="6"/>
      <c r="JC307" s="6"/>
      <c r="JD307" s="6"/>
      <c r="JE307" s="6"/>
      <c r="JF307" s="6"/>
      <c r="JG307" s="6"/>
      <c r="JH307" s="6"/>
      <c r="JI307" s="6"/>
      <c r="JJ307" s="6"/>
      <c r="JK307" s="6"/>
      <c r="JL307" s="6"/>
      <c r="JM307" s="6"/>
      <c r="JN307" s="6"/>
      <c r="JO307" s="6"/>
      <c r="JP307" s="6"/>
      <c r="JQ307" s="6"/>
      <c r="JR307" s="6"/>
      <c r="JS307" s="6"/>
      <c r="JT307" s="6"/>
      <c r="JU307" s="6"/>
      <c r="JV307" s="6"/>
      <c r="JW307" s="6"/>
      <c r="JX307" s="6"/>
      <c r="JY307" s="6"/>
      <c r="JZ307" s="6"/>
      <c r="KA307" s="6"/>
    </row>
    <row r="308" spans="1:287" x14ac:dyDescent="0.3">
      <c r="A308" s="162"/>
      <c r="B308" s="178"/>
      <c r="C308" s="81"/>
      <c r="D308" s="81"/>
      <c r="E308" s="81"/>
      <c r="F308" s="82"/>
      <c r="G308" s="81"/>
      <c r="H308" s="56"/>
      <c r="I308" s="56"/>
      <c r="J308" s="249"/>
      <c r="K308" s="56"/>
      <c r="L308" s="56"/>
      <c r="M308" s="56"/>
      <c r="N308" s="217"/>
      <c r="O308" s="217"/>
      <c r="P308" s="56"/>
      <c r="Q308" s="305"/>
      <c r="R308" s="305"/>
      <c r="S308" s="305"/>
      <c r="T308" s="305"/>
      <c r="U308" s="312"/>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c r="IP308" s="6"/>
      <c r="IQ308" s="6"/>
      <c r="IR308" s="6"/>
      <c r="IS308" s="6"/>
      <c r="IT308" s="6"/>
      <c r="IU308" s="6"/>
      <c r="IV308" s="6"/>
      <c r="IW308" s="6"/>
      <c r="IX308" s="6"/>
      <c r="IY308" s="6"/>
      <c r="IZ308" s="6"/>
      <c r="JA308" s="6"/>
      <c r="JB308" s="6"/>
      <c r="JC308" s="6"/>
      <c r="JD308" s="6"/>
      <c r="JE308" s="6"/>
      <c r="JF308" s="6"/>
      <c r="JG308" s="6"/>
      <c r="JH308" s="6"/>
      <c r="JI308" s="6"/>
      <c r="JJ308" s="6"/>
      <c r="JK308" s="6"/>
      <c r="JL308" s="6"/>
      <c r="JM308" s="6"/>
      <c r="JN308" s="6"/>
      <c r="JO308" s="6"/>
      <c r="JP308" s="6"/>
      <c r="JQ308" s="6"/>
      <c r="JR308" s="6"/>
      <c r="JS308" s="6"/>
      <c r="JT308" s="6"/>
      <c r="JU308" s="6"/>
      <c r="JV308" s="6"/>
      <c r="JW308" s="6"/>
      <c r="JX308" s="6"/>
      <c r="JY308" s="6"/>
      <c r="JZ308" s="6"/>
      <c r="KA308" s="6"/>
    </row>
    <row r="309" spans="1:287" x14ac:dyDescent="0.3">
      <c r="A309" s="162"/>
      <c r="B309" s="178"/>
      <c r="C309" s="81"/>
      <c r="D309" s="81"/>
      <c r="E309" s="81"/>
      <c r="F309" s="82"/>
      <c r="G309" s="81"/>
      <c r="H309" s="56"/>
      <c r="I309" s="56"/>
      <c r="J309" s="249"/>
      <c r="K309" s="56"/>
      <c r="L309" s="56"/>
      <c r="M309" s="56"/>
      <c r="N309" s="217"/>
      <c r="O309" s="217"/>
      <c r="P309" s="56"/>
      <c r="Q309" s="305"/>
      <c r="R309" s="305"/>
      <c r="S309" s="305"/>
      <c r="T309" s="305"/>
      <c r="U309" s="312"/>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c r="IF309" s="6"/>
      <c r="IG309" s="6"/>
      <c r="IH309" s="6"/>
      <c r="II309" s="6"/>
      <c r="IJ309" s="6"/>
      <c r="IK309" s="6"/>
      <c r="IL309" s="6"/>
      <c r="IM309" s="6"/>
      <c r="IN309" s="6"/>
      <c r="IO309" s="6"/>
      <c r="IP309" s="6"/>
      <c r="IQ309" s="6"/>
      <c r="IR309" s="6"/>
      <c r="IS309" s="6"/>
      <c r="IT309" s="6"/>
      <c r="IU309" s="6"/>
      <c r="IV309" s="6"/>
      <c r="IW309" s="6"/>
      <c r="IX309" s="6"/>
      <c r="IY309" s="6"/>
      <c r="IZ309" s="6"/>
      <c r="JA309" s="6"/>
      <c r="JB309" s="6"/>
      <c r="JC309" s="6"/>
      <c r="JD309" s="6"/>
      <c r="JE309" s="6"/>
      <c r="JF309" s="6"/>
      <c r="JG309" s="6"/>
      <c r="JH309" s="6"/>
      <c r="JI309" s="6"/>
      <c r="JJ309" s="6"/>
      <c r="JK309" s="6"/>
      <c r="JL309" s="6"/>
      <c r="JM309" s="6"/>
      <c r="JN309" s="6"/>
      <c r="JO309" s="6"/>
      <c r="JP309" s="6"/>
      <c r="JQ309" s="6"/>
      <c r="JR309" s="6"/>
      <c r="JS309" s="6"/>
      <c r="JT309" s="6"/>
      <c r="JU309" s="6"/>
      <c r="JV309" s="6"/>
      <c r="JW309" s="6"/>
      <c r="JX309" s="6"/>
      <c r="JY309" s="6"/>
      <c r="JZ309" s="6"/>
      <c r="KA309" s="6"/>
    </row>
    <row r="310" spans="1:287" s="59" customFormat="1" ht="15.6" x14ac:dyDescent="0.3">
      <c r="A310" s="162"/>
      <c r="B310" s="178"/>
      <c r="C310" s="62" t="s">
        <v>375</v>
      </c>
      <c r="D310" s="62"/>
      <c r="E310" s="62"/>
      <c r="F310" s="31"/>
      <c r="G310" s="32"/>
      <c r="H310" s="32"/>
      <c r="I310" s="56" t="s">
        <v>239</v>
      </c>
      <c r="J310" s="242"/>
      <c r="K310" s="65" t="s">
        <v>240</v>
      </c>
      <c r="L310" s="56"/>
      <c r="M310" s="56"/>
      <c r="N310" s="217"/>
      <c r="O310" s="217"/>
      <c r="P310" s="56"/>
      <c r="Q310" s="305"/>
      <c r="R310" s="305"/>
      <c r="S310" s="305"/>
      <c r="T310" s="305"/>
      <c r="U310" s="312"/>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c r="IP310" s="6"/>
      <c r="IQ310" s="6"/>
      <c r="IR310" s="6"/>
      <c r="IS310" s="6"/>
      <c r="IT310" s="6"/>
      <c r="IU310" s="6"/>
      <c r="IV310" s="6"/>
      <c r="IW310" s="6"/>
      <c r="IX310" s="6"/>
      <c r="IY310" s="6"/>
      <c r="IZ310" s="6"/>
      <c r="JA310" s="6"/>
      <c r="JB310" s="6"/>
      <c r="JC310" s="6"/>
      <c r="JD310" s="6"/>
      <c r="JE310" s="6"/>
      <c r="JF310" s="6"/>
      <c r="JG310" s="6"/>
      <c r="JH310" s="6"/>
      <c r="JI310" s="6"/>
      <c r="JJ310" s="6"/>
      <c r="JK310" s="6"/>
      <c r="JL310" s="6"/>
      <c r="JM310" s="6"/>
      <c r="JN310" s="6"/>
      <c r="JO310" s="6"/>
      <c r="JP310" s="6"/>
      <c r="JQ310" s="6"/>
      <c r="JR310" s="6"/>
      <c r="JS310" s="6"/>
      <c r="JT310" s="6"/>
      <c r="JU310" s="6"/>
      <c r="JV310" s="6"/>
      <c r="JW310" s="6"/>
      <c r="JX310" s="6"/>
      <c r="JY310" s="6"/>
      <c r="JZ310" s="6"/>
      <c r="KA310" s="6"/>
    </row>
    <row r="311" spans="1:287" x14ac:dyDescent="0.3">
      <c r="A311" s="162"/>
      <c r="B311" s="313" t="s">
        <v>302</v>
      </c>
      <c r="C311" s="88" t="s">
        <v>187</v>
      </c>
      <c r="D311" s="88"/>
      <c r="E311" s="88"/>
      <c r="F311" s="89"/>
      <c r="G311" s="88"/>
      <c r="H311" s="88"/>
      <c r="I311" s="40">
        <v>0</v>
      </c>
      <c r="J311" s="57"/>
      <c r="K311" s="40">
        <v>0</v>
      </c>
      <c r="L311" s="56"/>
      <c r="M311" s="56"/>
      <c r="N311" s="217"/>
      <c r="O311" s="217"/>
      <c r="P311" s="56"/>
      <c r="Q311" s="305"/>
      <c r="R311" s="305"/>
      <c r="S311" s="305"/>
      <c r="T311" s="305"/>
      <c r="U311" s="312"/>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c r="IP311" s="6"/>
      <c r="IQ311" s="6"/>
      <c r="IR311" s="6"/>
      <c r="IS311" s="6"/>
      <c r="IT311" s="6"/>
      <c r="IU311" s="6"/>
      <c r="IV311" s="6"/>
      <c r="IW311" s="6"/>
      <c r="IX311" s="6"/>
      <c r="IY311" s="6"/>
      <c r="IZ311" s="6"/>
      <c r="JA311" s="6"/>
      <c r="JB311" s="6"/>
      <c r="JC311" s="6"/>
      <c r="JD311" s="6"/>
      <c r="JE311" s="6"/>
      <c r="JF311" s="6"/>
      <c r="JG311" s="6"/>
      <c r="JH311" s="6"/>
      <c r="JI311" s="6"/>
      <c r="JJ311" s="6"/>
      <c r="JK311" s="6"/>
      <c r="JL311" s="6"/>
      <c r="JM311" s="6"/>
      <c r="JN311" s="6"/>
      <c r="JO311" s="6"/>
      <c r="JP311" s="6"/>
      <c r="JQ311" s="6"/>
      <c r="JR311" s="6"/>
      <c r="JS311" s="6"/>
      <c r="JT311" s="6"/>
      <c r="JU311" s="6"/>
      <c r="JV311" s="6"/>
      <c r="JW311" s="6"/>
      <c r="JX311" s="6"/>
      <c r="JY311" s="6"/>
      <c r="JZ311" s="6"/>
      <c r="KA311" s="6"/>
    </row>
    <row r="312" spans="1:287" x14ac:dyDescent="0.3">
      <c r="A312" s="162"/>
      <c r="B312" s="178" t="s">
        <v>303</v>
      </c>
      <c r="C312" s="88" t="s">
        <v>194</v>
      </c>
      <c r="D312" s="88"/>
      <c r="E312" s="88"/>
      <c r="F312" s="89"/>
      <c r="G312" s="88"/>
      <c r="H312" s="88"/>
      <c r="I312" s="40">
        <v>0</v>
      </c>
      <c r="J312" s="58"/>
      <c r="K312" s="40">
        <v>0</v>
      </c>
      <c r="L312" s="56"/>
      <c r="M312" s="56"/>
      <c r="N312" s="217"/>
      <c r="O312" s="217"/>
      <c r="P312" s="56"/>
      <c r="Q312" s="305"/>
      <c r="R312" s="305"/>
      <c r="S312" s="305"/>
      <c r="T312" s="305"/>
      <c r="U312" s="312"/>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6"/>
      <c r="IQ312" s="6"/>
      <c r="IR312" s="6"/>
      <c r="IS312" s="6"/>
      <c r="IT312" s="6"/>
      <c r="IU312" s="6"/>
      <c r="IV312" s="6"/>
      <c r="IW312" s="6"/>
      <c r="IX312" s="6"/>
      <c r="IY312" s="6"/>
      <c r="IZ312" s="6"/>
      <c r="JA312" s="6"/>
      <c r="JB312" s="6"/>
      <c r="JC312" s="6"/>
      <c r="JD312" s="6"/>
      <c r="JE312" s="6"/>
      <c r="JF312" s="6"/>
      <c r="JG312" s="6"/>
      <c r="JH312" s="6"/>
      <c r="JI312" s="6"/>
      <c r="JJ312" s="6"/>
      <c r="JK312" s="6"/>
      <c r="JL312" s="6"/>
      <c r="JM312" s="6"/>
      <c r="JN312" s="6"/>
      <c r="JO312" s="6"/>
      <c r="JP312" s="6"/>
      <c r="JQ312" s="6"/>
      <c r="JR312" s="6"/>
      <c r="JS312" s="6"/>
      <c r="JT312" s="6"/>
      <c r="JU312" s="6"/>
      <c r="JV312" s="6"/>
      <c r="JW312" s="6"/>
      <c r="JX312" s="6"/>
      <c r="JY312" s="6"/>
      <c r="JZ312" s="6"/>
      <c r="KA312" s="6"/>
    </row>
    <row r="313" spans="1:287" x14ac:dyDescent="0.3">
      <c r="A313" s="162"/>
      <c r="B313" s="178"/>
      <c r="C313" s="81"/>
      <c r="D313" s="81"/>
      <c r="E313" s="81"/>
      <c r="F313" s="82"/>
      <c r="G313" s="81"/>
      <c r="H313" s="81"/>
      <c r="I313" s="56"/>
      <c r="J313" s="56"/>
      <c r="K313" s="56"/>
      <c r="L313" s="57"/>
      <c r="M313" s="57"/>
      <c r="N313" s="217"/>
      <c r="O313" s="217"/>
      <c r="P313" s="56"/>
      <c r="Q313" s="305"/>
      <c r="R313" s="305"/>
      <c r="S313" s="305"/>
      <c r="T313" s="305"/>
      <c r="U313" s="312"/>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c r="IP313" s="6"/>
      <c r="IQ313" s="6"/>
      <c r="IR313" s="6"/>
      <c r="IS313" s="6"/>
      <c r="IT313" s="6"/>
      <c r="IU313" s="6"/>
      <c r="IV313" s="6"/>
      <c r="IW313" s="6"/>
      <c r="IX313" s="6"/>
      <c r="IY313" s="6"/>
      <c r="IZ313" s="6"/>
      <c r="JA313" s="6"/>
      <c r="JB313" s="6"/>
      <c r="JC313" s="6"/>
      <c r="JD313" s="6"/>
      <c r="JE313" s="6"/>
      <c r="JF313" s="6"/>
      <c r="JG313" s="6"/>
      <c r="JH313" s="6"/>
      <c r="JI313" s="6"/>
      <c r="JJ313" s="6"/>
      <c r="JK313" s="6"/>
      <c r="JL313" s="6"/>
      <c r="JM313" s="6"/>
      <c r="JN313" s="6"/>
      <c r="JO313" s="6"/>
      <c r="JP313" s="6"/>
      <c r="JQ313" s="6"/>
      <c r="JR313" s="6"/>
      <c r="JS313" s="6"/>
      <c r="JT313" s="6"/>
      <c r="JU313" s="6"/>
      <c r="JV313" s="6"/>
      <c r="JW313" s="6"/>
      <c r="JX313" s="6"/>
      <c r="JY313" s="6"/>
      <c r="JZ313" s="6"/>
      <c r="KA313" s="6"/>
    </row>
    <row r="314" spans="1:287" s="59" customFormat="1" ht="15.6" x14ac:dyDescent="0.3">
      <c r="A314" s="162" t="s">
        <v>304</v>
      </c>
      <c r="B314" s="313"/>
      <c r="C314" s="62" t="s">
        <v>363</v>
      </c>
      <c r="D314" s="62"/>
      <c r="E314" s="62"/>
      <c r="F314" s="31"/>
      <c r="G314" s="32"/>
      <c r="H314" s="32"/>
      <c r="I314" s="56" t="s">
        <v>250</v>
      </c>
      <c r="J314" s="242"/>
      <c r="K314" s="65" t="s">
        <v>240</v>
      </c>
      <c r="L314" s="63"/>
      <c r="M314" s="63"/>
      <c r="N314" s="217"/>
      <c r="O314" s="217"/>
      <c r="P314" s="56"/>
      <c r="Q314" s="305"/>
      <c r="R314" s="305"/>
      <c r="S314" s="305"/>
      <c r="T314" s="305"/>
      <c r="U314" s="312"/>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c r="IF314" s="6"/>
      <c r="IG314" s="6"/>
      <c r="IH314" s="6"/>
      <c r="II314" s="6"/>
      <c r="IJ314" s="6"/>
      <c r="IK314" s="6"/>
      <c r="IL314" s="6"/>
      <c r="IM314" s="6"/>
      <c r="IN314" s="6"/>
      <c r="IO314" s="6"/>
      <c r="IP314" s="6"/>
      <c r="IQ314" s="6"/>
      <c r="IR314" s="6"/>
      <c r="IS314" s="6"/>
      <c r="IT314" s="6"/>
      <c r="IU314" s="6"/>
      <c r="IV314" s="6"/>
      <c r="IW314" s="6"/>
      <c r="IX314" s="6"/>
      <c r="IY314" s="6"/>
      <c r="IZ314" s="6"/>
      <c r="JA314" s="6"/>
      <c r="JB314" s="6"/>
      <c r="JC314" s="6"/>
      <c r="JD314" s="6"/>
      <c r="JE314" s="6"/>
      <c r="JF314" s="6"/>
      <c r="JG314" s="6"/>
      <c r="JH314" s="6"/>
      <c r="JI314" s="6"/>
      <c r="JJ314" s="6"/>
      <c r="JK314" s="6"/>
      <c r="JL314" s="6"/>
      <c r="JM314" s="6"/>
      <c r="JN314" s="6"/>
      <c r="JO314" s="6"/>
      <c r="JP314" s="6"/>
      <c r="JQ314" s="6"/>
      <c r="JR314" s="6"/>
      <c r="JS314" s="6"/>
      <c r="JT314" s="6"/>
      <c r="JU314" s="6"/>
      <c r="JV314" s="6"/>
      <c r="JW314" s="6"/>
      <c r="JX314" s="6"/>
      <c r="JY314" s="6"/>
      <c r="JZ314" s="6"/>
      <c r="KA314" s="6"/>
    </row>
    <row r="315" spans="1:287" x14ac:dyDescent="0.3">
      <c r="A315" s="162"/>
      <c r="B315" s="313" t="s">
        <v>305</v>
      </c>
      <c r="C315" s="88" t="s">
        <v>187</v>
      </c>
      <c r="D315" s="88"/>
      <c r="E315" s="88"/>
      <c r="F315" s="89"/>
      <c r="G315" s="88"/>
      <c r="H315" s="88"/>
      <c r="I315" s="40">
        <v>0</v>
      </c>
      <c r="J315" s="57"/>
      <c r="K315" s="40">
        <v>0</v>
      </c>
      <c r="L315" s="63"/>
      <c r="M315" s="63"/>
      <c r="N315" s="217"/>
      <c r="O315" s="217"/>
      <c r="P315" s="56"/>
      <c r="Q315" s="305"/>
      <c r="R315" s="305"/>
      <c r="S315" s="305"/>
      <c r="T315" s="305"/>
      <c r="U315" s="312"/>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c r="IP315" s="6"/>
      <c r="IQ315" s="6"/>
      <c r="IR315" s="6"/>
      <c r="IS315" s="6"/>
      <c r="IT315" s="6"/>
      <c r="IU315" s="6"/>
      <c r="IV315" s="6"/>
      <c r="IW315" s="6"/>
      <c r="IX315" s="6"/>
      <c r="IY315" s="6"/>
      <c r="IZ315" s="6"/>
      <c r="JA315" s="6"/>
      <c r="JB315" s="6"/>
      <c r="JC315" s="6"/>
      <c r="JD315" s="6"/>
      <c r="JE315" s="6"/>
      <c r="JF315" s="6"/>
      <c r="JG315" s="6"/>
      <c r="JH315" s="6"/>
      <c r="JI315" s="6"/>
      <c r="JJ315" s="6"/>
      <c r="JK315" s="6"/>
      <c r="JL315" s="6"/>
      <c r="JM315" s="6"/>
      <c r="JN315" s="6"/>
      <c r="JO315" s="6"/>
      <c r="JP315" s="6"/>
      <c r="JQ315" s="6"/>
      <c r="JR315" s="6"/>
      <c r="JS315" s="6"/>
      <c r="JT315" s="6"/>
      <c r="JU315" s="6"/>
      <c r="JV315" s="6"/>
      <c r="JW315" s="6"/>
      <c r="JX315" s="6"/>
      <c r="JY315" s="6"/>
      <c r="JZ315" s="6"/>
      <c r="KA315" s="6"/>
    </row>
    <row r="316" spans="1:287" x14ac:dyDescent="0.3">
      <c r="A316" s="162"/>
      <c r="B316" s="178" t="s">
        <v>306</v>
      </c>
      <c r="C316" s="88" t="s">
        <v>194</v>
      </c>
      <c r="D316" s="88"/>
      <c r="E316" s="88"/>
      <c r="F316" s="89"/>
      <c r="G316" s="88"/>
      <c r="H316" s="88"/>
      <c r="I316" s="40">
        <v>0</v>
      </c>
      <c r="J316" s="58"/>
      <c r="K316" s="40">
        <v>0</v>
      </c>
      <c r="L316" s="56"/>
      <c r="M316" s="56"/>
      <c r="N316" s="217"/>
      <c r="O316" s="217"/>
      <c r="P316" s="64"/>
      <c r="Q316" s="305"/>
      <c r="R316" s="305"/>
      <c r="S316" s="305"/>
      <c r="T316" s="305"/>
      <c r="U316" s="312"/>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6"/>
      <c r="IS316" s="6"/>
      <c r="IT316" s="6"/>
      <c r="IU316" s="6"/>
      <c r="IV316" s="6"/>
      <c r="IW316" s="6"/>
      <c r="IX316" s="6"/>
      <c r="IY316" s="6"/>
      <c r="IZ316" s="6"/>
      <c r="JA316" s="6"/>
      <c r="JB316" s="6"/>
      <c r="JC316" s="6"/>
      <c r="JD316" s="6"/>
      <c r="JE316" s="6"/>
      <c r="JF316" s="6"/>
      <c r="JG316" s="6"/>
      <c r="JH316" s="6"/>
      <c r="JI316" s="6"/>
      <c r="JJ316" s="6"/>
      <c r="JK316" s="6"/>
      <c r="JL316" s="6"/>
      <c r="JM316" s="6"/>
      <c r="JN316" s="6"/>
      <c r="JO316" s="6"/>
      <c r="JP316" s="6"/>
      <c r="JQ316" s="6"/>
      <c r="JR316" s="6"/>
      <c r="JS316" s="6"/>
      <c r="JT316" s="6"/>
      <c r="JU316" s="6"/>
      <c r="JV316" s="6"/>
      <c r="JW316" s="6"/>
      <c r="JX316" s="6"/>
      <c r="JY316" s="6"/>
      <c r="JZ316" s="6"/>
      <c r="KA316" s="6"/>
    </row>
    <row r="317" spans="1:287" x14ac:dyDescent="0.3">
      <c r="A317" s="162"/>
      <c r="B317" s="313"/>
      <c r="C317" s="81"/>
      <c r="D317" s="81"/>
      <c r="E317" s="81"/>
      <c r="F317" s="82"/>
      <c r="G317" s="81"/>
      <c r="H317" s="56"/>
      <c r="I317" s="56"/>
      <c r="J317" s="249"/>
      <c r="K317" s="242"/>
      <c r="L317" s="242"/>
      <c r="M317" s="242"/>
      <c r="N317" s="217"/>
      <c r="O317" s="217"/>
      <c r="P317" s="64"/>
      <c r="Q317" s="305"/>
      <c r="R317" s="305"/>
      <c r="S317" s="305"/>
      <c r="T317" s="305"/>
      <c r="U317" s="312"/>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c r="IP317" s="6"/>
      <c r="IQ317" s="6"/>
      <c r="IR317" s="6"/>
      <c r="IS317" s="6"/>
      <c r="IT317" s="6"/>
      <c r="IU317" s="6"/>
      <c r="IV317" s="6"/>
      <c r="IW317" s="6"/>
      <c r="IX317" s="6"/>
      <c r="IY317" s="6"/>
      <c r="IZ317" s="6"/>
      <c r="JA317" s="6"/>
      <c r="JB317" s="6"/>
      <c r="JC317" s="6"/>
      <c r="JD317" s="6"/>
      <c r="JE317" s="6"/>
      <c r="JF317" s="6"/>
      <c r="JG317" s="6"/>
      <c r="JH317" s="6"/>
      <c r="JI317" s="6"/>
      <c r="JJ317" s="6"/>
      <c r="JK317" s="6"/>
      <c r="JL317" s="6"/>
      <c r="JM317" s="6"/>
      <c r="JN317" s="6"/>
      <c r="JO317" s="6"/>
      <c r="JP317" s="6"/>
      <c r="JQ317" s="6"/>
      <c r="JR317" s="6"/>
      <c r="JS317" s="6"/>
      <c r="JT317" s="6"/>
      <c r="JU317" s="6"/>
      <c r="JV317" s="6"/>
      <c r="JW317" s="6"/>
      <c r="JX317" s="6"/>
      <c r="JY317" s="6"/>
      <c r="JZ317" s="6"/>
      <c r="KA317" s="6"/>
    </row>
    <row r="318" spans="1:287" s="59" customFormat="1" ht="15.6" x14ac:dyDescent="0.3">
      <c r="A318" s="162"/>
      <c r="B318" s="178"/>
      <c r="C318" s="62" t="s">
        <v>376</v>
      </c>
      <c r="D318" s="62"/>
      <c r="E318" s="62"/>
      <c r="F318" s="31"/>
      <c r="G318" s="32"/>
      <c r="H318" s="32"/>
      <c r="I318" s="56" t="s">
        <v>250</v>
      </c>
      <c r="J318" s="242"/>
      <c r="K318" s="65" t="s">
        <v>240</v>
      </c>
      <c r="L318" s="56"/>
      <c r="M318" s="56"/>
      <c r="N318" s="217"/>
      <c r="O318" s="217"/>
      <c r="P318" s="64"/>
      <c r="Q318" s="305"/>
      <c r="R318" s="305"/>
      <c r="S318" s="305"/>
      <c r="T318" s="305"/>
      <c r="U318" s="312"/>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6"/>
      <c r="IS318" s="6"/>
      <c r="IT318" s="6"/>
      <c r="IU318" s="6"/>
      <c r="IV318" s="6"/>
      <c r="IW318" s="6"/>
      <c r="IX318" s="6"/>
      <c r="IY318" s="6"/>
      <c r="IZ318" s="6"/>
      <c r="JA318" s="6"/>
      <c r="JB318" s="6"/>
      <c r="JC318" s="6"/>
      <c r="JD318" s="6"/>
      <c r="JE318" s="6"/>
      <c r="JF318" s="6"/>
      <c r="JG318" s="6"/>
      <c r="JH318" s="6"/>
      <c r="JI318" s="6"/>
      <c r="JJ318" s="6"/>
      <c r="JK318" s="6"/>
      <c r="JL318" s="6"/>
      <c r="JM318" s="6"/>
      <c r="JN318" s="6"/>
      <c r="JO318" s="6"/>
      <c r="JP318" s="6"/>
      <c r="JQ318" s="6"/>
      <c r="JR318" s="6"/>
      <c r="JS318" s="6"/>
      <c r="JT318" s="6"/>
      <c r="JU318" s="6"/>
      <c r="JV318" s="6"/>
      <c r="JW318" s="6"/>
      <c r="JX318" s="6"/>
      <c r="JY318" s="6"/>
      <c r="JZ318" s="6"/>
      <c r="KA318" s="6"/>
    </row>
    <row r="319" spans="1:287" x14ac:dyDescent="0.3">
      <c r="A319" s="162"/>
      <c r="B319" s="178" t="s">
        <v>307</v>
      </c>
      <c r="C319" s="88" t="s">
        <v>187</v>
      </c>
      <c r="D319" s="88"/>
      <c r="E319" s="88"/>
      <c r="F319" s="89"/>
      <c r="G319" s="88"/>
      <c r="H319" s="88"/>
      <c r="I319" s="40">
        <v>0</v>
      </c>
      <c r="J319" s="57"/>
      <c r="K319" s="40">
        <v>0</v>
      </c>
      <c r="L319" s="63"/>
      <c r="M319" s="63"/>
      <c r="N319" s="217"/>
      <c r="O319" s="217"/>
      <c r="P319" s="64"/>
      <c r="Q319" s="305"/>
      <c r="R319" s="305"/>
      <c r="S319" s="305"/>
      <c r="T319" s="305"/>
      <c r="U319" s="312"/>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c r="IP319" s="6"/>
      <c r="IQ319" s="6"/>
      <c r="IR319" s="6"/>
      <c r="IS319" s="6"/>
      <c r="IT319" s="6"/>
      <c r="IU319" s="6"/>
      <c r="IV319" s="6"/>
      <c r="IW319" s="6"/>
      <c r="IX319" s="6"/>
      <c r="IY319" s="6"/>
      <c r="IZ319" s="6"/>
      <c r="JA319" s="6"/>
      <c r="JB319" s="6"/>
      <c r="JC319" s="6"/>
      <c r="JD319" s="6"/>
      <c r="JE319" s="6"/>
      <c r="JF319" s="6"/>
      <c r="JG319" s="6"/>
      <c r="JH319" s="6"/>
      <c r="JI319" s="6"/>
      <c r="JJ319" s="6"/>
      <c r="JK319" s="6"/>
      <c r="JL319" s="6"/>
      <c r="JM319" s="6"/>
      <c r="JN319" s="6"/>
      <c r="JO319" s="6"/>
      <c r="JP319" s="6"/>
      <c r="JQ319" s="6"/>
      <c r="JR319" s="6"/>
      <c r="JS319" s="6"/>
      <c r="JT319" s="6"/>
      <c r="JU319" s="6"/>
      <c r="JV319" s="6"/>
      <c r="JW319" s="6"/>
      <c r="JX319" s="6"/>
      <c r="JY319" s="6"/>
      <c r="JZ319" s="6"/>
      <c r="KA319" s="6"/>
    </row>
    <row r="320" spans="1:287" x14ac:dyDescent="0.3">
      <c r="A320" s="162"/>
      <c r="B320" s="178" t="s">
        <v>308</v>
      </c>
      <c r="C320" s="88" t="s">
        <v>194</v>
      </c>
      <c r="D320" s="88"/>
      <c r="E320" s="88"/>
      <c r="F320" s="89"/>
      <c r="G320" s="88"/>
      <c r="H320" s="88"/>
      <c r="I320" s="40">
        <v>0</v>
      </c>
      <c r="J320" s="58"/>
      <c r="K320" s="40">
        <v>0</v>
      </c>
      <c r="L320" s="56"/>
      <c r="M320" s="56"/>
      <c r="N320" s="217"/>
      <c r="O320" s="217"/>
      <c r="P320" s="56"/>
      <c r="Q320" s="305"/>
      <c r="R320" s="305"/>
      <c r="S320" s="305"/>
      <c r="T320" s="305"/>
      <c r="U320" s="312"/>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c r="IP320" s="6"/>
      <c r="IQ320" s="6"/>
      <c r="IR320" s="6"/>
      <c r="IS320" s="6"/>
      <c r="IT320" s="6"/>
      <c r="IU320" s="6"/>
      <c r="IV320" s="6"/>
      <c r="IW320" s="6"/>
      <c r="IX320" s="6"/>
      <c r="IY320" s="6"/>
      <c r="IZ320" s="6"/>
      <c r="JA320" s="6"/>
      <c r="JB320" s="6"/>
      <c r="JC320" s="6"/>
      <c r="JD320" s="6"/>
      <c r="JE320" s="6"/>
      <c r="JF320" s="6"/>
      <c r="JG320" s="6"/>
      <c r="JH320" s="6"/>
      <c r="JI320" s="6"/>
      <c r="JJ320" s="6"/>
      <c r="JK320" s="6"/>
      <c r="JL320" s="6"/>
      <c r="JM320" s="6"/>
      <c r="JN320" s="6"/>
      <c r="JO320" s="6"/>
      <c r="JP320" s="6"/>
      <c r="JQ320" s="6"/>
      <c r="JR320" s="6"/>
      <c r="JS320" s="6"/>
      <c r="JT320" s="6"/>
      <c r="JU320" s="6"/>
      <c r="JV320" s="6"/>
      <c r="JW320" s="6"/>
      <c r="JX320" s="6"/>
      <c r="JY320" s="6"/>
      <c r="JZ320" s="6"/>
      <c r="KA320" s="6"/>
    </row>
    <row r="321" spans="1:287" x14ac:dyDescent="0.3">
      <c r="A321" s="162"/>
      <c r="B321" s="178"/>
      <c r="C321" s="81"/>
      <c r="D321" s="81"/>
      <c r="E321" s="81"/>
      <c r="F321" s="82"/>
      <c r="G321" s="81"/>
      <c r="H321" s="81"/>
      <c r="I321" s="81"/>
      <c r="J321" s="81"/>
      <c r="K321" s="81"/>
      <c r="L321" s="81"/>
      <c r="M321" s="81"/>
      <c r="N321" s="217"/>
      <c r="O321" s="217"/>
      <c r="P321" s="56"/>
      <c r="Q321" s="305"/>
      <c r="R321" s="305"/>
      <c r="S321" s="305"/>
      <c r="T321" s="305"/>
      <c r="U321" s="312"/>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c r="IP321" s="6"/>
      <c r="IQ321" s="6"/>
      <c r="IR321" s="6"/>
      <c r="IS321" s="6"/>
      <c r="IT321" s="6"/>
      <c r="IU321" s="6"/>
      <c r="IV321" s="6"/>
      <c r="IW321" s="6"/>
      <c r="IX321" s="6"/>
      <c r="IY321" s="6"/>
      <c r="IZ321" s="6"/>
      <c r="JA321" s="6"/>
      <c r="JB321" s="6"/>
      <c r="JC321" s="6"/>
      <c r="JD321" s="6"/>
      <c r="JE321" s="6"/>
      <c r="JF321" s="6"/>
      <c r="JG321" s="6"/>
      <c r="JH321" s="6"/>
      <c r="JI321" s="6"/>
      <c r="JJ321" s="6"/>
      <c r="JK321" s="6"/>
      <c r="JL321" s="6"/>
      <c r="JM321" s="6"/>
      <c r="JN321" s="6"/>
      <c r="JO321" s="6"/>
      <c r="JP321" s="6"/>
      <c r="JQ321" s="6"/>
      <c r="JR321" s="6"/>
      <c r="JS321" s="6"/>
      <c r="JT321" s="6"/>
      <c r="JU321" s="6"/>
      <c r="JV321" s="6"/>
      <c r="JW321" s="6"/>
      <c r="JX321" s="6"/>
      <c r="JY321" s="6"/>
      <c r="JZ321" s="6"/>
      <c r="KA321" s="6"/>
    </row>
    <row r="322" spans="1:287" x14ac:dyDescent="0.3">
      <c r="A322" s="162"/>
      <c r="B322" s="178"/>
      <c r="C322" s="27"/>
      <c r="D322" s="81"/>
      <c r="E322" s="81"/>
      <c r="F322" s="82"/>
      <c r="G322" s="81"/>
      <c r="H322" s="183"/>
      <c r="I322" s="183"/>
      <c r="J322" s="249"/>
      <c r="K322" s="64"/>
      <c r="L322" s="56"/>
      <c r="M322" s="56"/>
      <c r="N322" s="56"/>
      <c r="O322" s="56"/>
      <c r="P322" s="56"/>
      <c r="Q322" s="305"/>
      <c r="R322" s="305"/>
      <c r="S322" s="305"/>
      <c r="T322" s="305"/>
      <c r="U322" s="312"/>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c r="IP322" s="6"/>
      <c r="IQ322" s="6"/>
      <c r="IR322" s="6"/>
      <c r="IS322" s="6"/>
      <c r="IT322" s="6"/>
      <c r="IU322" s="6"/>
      <c r="IV322" s="6"/>
      <c r="IW322" s="6"/>
      <c r="IX322" s="6"/>
      <c r="IY322" s="6"/>
      <c r="IZ322" s="6"/>
      <c r="JA322" s="6"/>
      <c r="JB322" s="6"/>
      <c r="JC322" s="6"/>
      <c r="JD322" s="6"/>
      <c r="JE322" s="6"/>
      <c r="JF322" s="6"/>
      <c r="JG322" s="6"/>
      <c r="JH322" s="6"/>
      <c r="JI322" s="6"/>
      <c r="JJ322" s="6"/>
      <c r="JK322" s="6"/>
      <c r="JL322" s="6"/>
      <c r="JM322" s="6"/>
      <c r="JN322" s="6"/>
      <c r="JO322" s="6"/>
      <c r="JP322" s="6"/>
      <c r="JQ322" s="6"/>
      <c r="JR322" s="6"/>
      <c r="JS322" s="6"/>
      <c r="JT322" s="6"/>
      <c r="JU322" s="6"/>
      <c r="JV322" s="6"/>
      <c r="JW322" s="6"/>
      <c r="JX322" s="6"/>
      <c r="JY322" s="6"/>
      <c r="JZ322" s="6"/>
      <c r="KA322" s="6"/>
    </row>
    <row r="323" spans="1:287" x14ac:dyDescent="0.3">
      <c r="A323" s="272" t="s">
        <v>309</v>
      </c>
      <c r="B323" s="272"/>
      <c r="C323" s="273" t="s">
        <v>310</v>
      </c>
      <c r="D323" s="273"/>
      <c r="E323" s="273"/>
      <c r="F323" s="82"/>
      <c r="G323" s="273"/>
      <c r="H323" s="183"/>
      <c r="I323" s="183"/>
      <c r="J323" s="82"/>
      <c r="K323" s="82"/>
      <c r="L323" s="82"/>
      <c r="M323" s="82"/>
      <c r="N323" s="82"/>
      <c r="O323" s="82"/>
      <c r="P323" s="64"/>
      <c r="Q323" s="305"/>
      <c r="R323" s="305"/>
      <c r="S323" s="305"/>
      <c r="T323" s="305"/>
      <c r="U323" s="312"/>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c r="IP323" s="6"/>
      <c r="IQ323" s="6"/>
      <c r="IR323" s="6"/>
      <c r="IS323" s="6"/>
      <c r="IT323" s="6"/>
      <c r="IU323" s="6"/>
      <c r="IV323" s="6"/>
      <c r="IW323" s="6"/>
      <c r="IX323" s="6"/>
      <c r="IY323" s="6"/>
      <c r="IZ323" s="6"/>
      <c r="JA323" s="6"/>
      <c r="JB323" s="6"/>
      <c r="JC323" s="6"/>
      <c r="JD323" s="6"/>
      <c r="JE323" s="6"/>
      <c r="JF323" s="6"/>
      <c r="JG323" s="6"/>
      <c r="JH323" s="6"/>
      <c r="JI323" s="6"/>
      <c r="JJ323" s="6"/>
      <c r="JK323" s="6"/>
      <c r="JL323" s="6"/>
      <c r="JM323" s="6"/>
      <c r="JN323" s="6"/>
      <c r="JO323" s="6"/>
      <c r="JP323" s="6"/>
      <c r="JQ323" s="6"/>
      <c r="JR323" s="6"/>
      <c r="JS323" s="6"/>
      <c r="JT323" s="6"/>
      <c r="JU323" s="6"/>
      <c r="JV323" s="6"/>
      <c r="JW323" s="6"/>
      <c r="JX323" s="6"/>
      <c r="JY323" s="6"/>
      <c r="JZ323" s="6"/>
      <c r="KA323" s="6"/>
    </row>
    <row r="324" spans="1:287" x14ac:dyDescent="0.3">
      <c r="A324" s="54"/>
      <c r="B324" s="81"/>
      <c r="C324" s="81"/>
      <c r="D324" s="81"/>
      <c r="E324" s="81"/>
      <c r="F324" s="82"/>
      <c r="G324" s="81"/>
      <c r="H324" s="183"/>
      <c r="I324" s="183"/>
      <c r="J324" s="82"/>
      <c r="K324" s="82"/>
      <c r="L324" s="82"/>
      <c r="M324" s="82"/>
      <c r="N324" s="82"/>
      <c r="O324" s="82"/>
      <c r="P324" s="64"/>
      <c r="Q324" s="305"/>
      <c r="R324" s="305"/>
      <c r="S324" s="305"/>
      <c r="T324" s="305"/>
      <c r="U324" s="312"/>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c r="IP324" s="6"/>
      <c r="IQ324" s="6"/>
      <c r="IR324" s="6"/>
      <c r="IS324" s="6"/>
      <c r="IT324" s="6"/>
      <c r="IU324" s="6"/>
      <c r="IV324" s="6"/>
      <c r="IW324" s="6"/>
      <c r="IX324" s="6"/>
      <c r="IY324" s="6"/>
      <c r="IZ324" s="6"/>
      <c r="JA324" s="6"/>
      <c r="JB324" s="6"/>
      <c r="JC324" s="6"/>
      <c r="JD324" s="6"/>
      <c r="JE324" s="6"/>
      <c r="JF324" s="6"/>
      <c r="JG324" s="6"/>
      <c r="JH324" s="6"/>
      <c r="JI324" s="6"/>
      <c r="JJ324" s="6"/>
      <c r="JK324" s="6"/>
      <c r="JL324" s="6"/>
      <c r="JM324" s="6"/>
      <c r="JN324" s="6"/>
      <c r="JO324" s="6"/>
      <c r="JP324" s="6"/>
      <c r="JQ324" s="6"/>
      <c r="JR324" s="6"/>
      <c r="JS324" s="6"/>
      <c r="JT324" s="6"/>
      <c r="JU324" s="6"/>
      <c r="JV324" s="6"/>
      <c r="JW324" s="6"/>
      <c r="JX324" s="6"/>
      <c r="JY324" s="6"/>
      <c r="JZ324" s="6"/>
      <c r="KA324" s="6"/>
    </row>
    <row r="325" spans="1:287" x14ac:dyDescent="0.3">
      <c r="A325" s="54"/>
      <c r="B325" s="81"/>
      <c r="C325" s="305"/>
      <c r="D325" s="461" t="s">
        <v>311</v>
      </c>
      <c r="E325" s="461"/>
      <c r="F325" s="146"/>
      <c r="G325" s="146"/>
      <c r="H325" s="146"/>
      <c r="I325" s="146"/>
      <c r="J325" s="146"/>
      <c r="K325" s="146"/>
      <c r="L325" s="146"/>
      <c r="M325" s="146"/>
      <c r="N325" s="146"/>
      <c r="O325" s="146"/>
      <c r="P325" s="146"/>
      <c r="Q325" s="305"/>
      <c r="R325" s="305"/>
      <c r="S325" s="305"/>
      <c r="T325" s="305"/>
      <c r="U325" s="314"/>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c r="IP325" s="6"/>
      <c r="IQ325" s="6"/>
      <c r="IR325" s="6"/>
      <c r="IS325" s="6"/>
      <c r="IT325" s="6"/>
      <c r="IU325" s="6"/>
      <c r="IV325" s="6"/>
      <c r="IW325" s="6"/>
      <c r="IX325" s="6"/>
      <c r="IY325" s="6"/>
      <c r="IZ325" s="6"/>
      <c r="JA325" s="6"/>
      <c r="JB325" s="6"/>
      <c r="JC325" s="6"/>
      <c r="JD325" s="6"/>
      <c r="JE325" s="6"/>
      <c r="JF325" s="6"/>
      <c r="JG325" s="6"/>
      <c r="JH325" s="6"/>
      <c r="JI325" s="6"/>
      <c r="JJ325" s="6"/>
      <c r="JK325" s="6"/>
      <c r="JL325" s="6"/>
      <c r="JM325" s="6"/>
      <c r="JN325" s="6"/>
      <c r="JO325" s="6"/>
      <c r="JP325" s="6"/>
      <c r="JQ325" s="6"/>
      <c r="JR325" s="6"/>
      <c r="JS325" s="6"/>
      <c r="JT325" s="6"/>
      <c r="JU325" s="6"/>
      <c r="JV325" s="6"/>
      <c r="JW325" s="6"/>
      <c r="JX325" s="6"/>
      <c r="JY325" s="6"/>
      <c r="JZ325" s="6"/>
      <c r="KA325" s="6"/>
    </row>
    <row r="326" spans="1:287" x14ac:dyDescent="0.3">
      <c r="A326" s="54"/>
      <c r="B326" s="81"/>
      <c r="C326" s="305"/>
      <c r="D326" s="462"/>
      <c r="E326" s="463"/>
      <c r="F326" s="305"/>
      <c r="G326" s="305"/>
      <c r="H326" s="305"/>
      <c r="I326" s="305"/>
      <c r="J326" s="305"/>
      <c r="K326" s="305"/>
      <c r="L326" s="305"/>
      <c r="M326" s="305"/>
      <c r="N326" s="305"/>
      <c r="O326" s="305"/>
      <c r="P326" s="305"/>
      <c r="Q326" s="56"/>
      <c r="R326" s="56"/>
      <c r="S326" s="56"/>
      <c r="T326" s="56"/>
      <c r="U326" s="312"/>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c r="IP326" s="6"/>
      <c r="IQ326" s="6"/>
      <c r="IR326" s="6"/>
      <c r="IS326" s="6"/>
      <c r="IT326" s="6"/>
      <c r="IU326" s="6"/>
      <c r="IV326" s="6"/>
      <c r="IW326" s="6"/>
      <c r="IX326" s="6"/>
      <c r="IY326" s="6"/>
      <c r="IZ326" s="6"/>
      <c r="JA326" s="6"/>
      <c r="JB326" s="6"/>
      <c r="JC326" s="6"/>
      <c r="JD326" s="6"/>
      <c r="JE326" s="6"/>
      <c r="JF326" s="6"/>
      <c r="JG326" s="6"/>
      <c r="JH326" s="6"/>
      <c r="JI326" s="6"/>
      <c r="JJ326" s="6"/>
      <c r="JK326" s="6"/>
      <c r="JL326" s="6"/>
      <c r="JM326" s="6"/>
      <c r="JN326" s="6"/>
      <c r="JO326" s="6"/>
      <c r="JP326" s="6"/>
      <c r="JQ326" s="6"/>
      <c r="JR326" s="6"/>
      <c r="JS326" s="6"/>
      <c r="JT326" s="6"/>
      <c r="JU326" s="6"/>
      <c r="JV326" s="6"/>
      <c r="JW326" s="6"/>
      <c r="JX326" s="6"/>
      <c r="JY326" s="6"/>
      <c r="JZ326" s="6"/>
      <c r="KA326" s="6"/>
    </row>
    <row r="327" spans="1:287" x14ac:dyDescent="0.3">
      <c r="A327" s="54"/>
      <c r="B327" s="81"/>
      <c r="C327" s="305"/>
      <c r="D327" s="462"/>
      <c r="E327" s="463"/>
      <c r="F327" s="305"/>
      <c r="G327" s="305"/>
      <c r="H327" s="305"/>
      <c r="I327" s="305"/>
      <c r="J327" s="305"/>
      <c r="K327" s="305"/>
      <c r="L327" s="305"/>
      <c r="M327" s="305"/>
      <c r="N327" s="305"/>
      <c r="O327" s="305"/>
      <c r="P327" s="305"/>
      <c r="Q327" s="56"/>
      <c r="R327" s="56"/>
      <c r="S327" s="56"/>
      <c r="T327" s="56"/>
      <c r="U327" s="312"/>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c r="IP327" s="6"/>
      <c r="IQ327" s="6"/>
      <c r="IR327" s="6"/>
      <c r="IS327" s="6"/>
      <c r="IT327" s="6"/>
      <c r="IU327" s="6"/>
      <c r="IV327" s="6"/>
      <c r="IW327" s="6"/>
      <c r="IX327" s="6"/>
      <c r="IY327" s="6"/>
      <c r="IZ327" s="6"/>
      <c r="JA327" s="6"/>
      <c r="JB327" s="6"/>
      <c r="JC327" s="6"/>
      <c r="JD327" s="6"/>
      <c r="JE327" s="6"/>
      <c r="JF327" s="6"/>
      <c r="JG327" s="6"/>
      <c r="JH327" s="6"/>
      <c r="JI327" s="6"/>
      <c r="JJ327" s="6"/>
      <c r="JK327" s="6"/>
      <c r="JL327" s="6"/>
      <c r="JM327" s="6"/>
      <c r="JN327" s="6"/>
      <c r="JO327" s="6"/>
      <c r="JP327" s="6"/>
      <c r="JQ327" s="6"/>
      <c r="JR327" s="6"/>
      <c r="JS327" s="6"/>
      <c r="JT327" s="6"/>
      <c r="JU327" s="6"/>
      <c r="JV327" s="6"/>
      <c r="JW327" s="6"/>
      <c r="JX327" s="6"/>
      <c r="JY327" s="6"/>
      <c r="JZ327" s="6"/>
      <c r="KA327" s="6"/>
    </row>
    <row r="328" spans="1:287" x14ac:dyDescent="0.3">
      <c r="A328" s="54"/>
      <c r="B328" s="81"/>
      <c r="C328" s="305"/>
      <c r="D328" s="462"/>
      <c r="E328" s="463"/>
      <c r="F328" s="305"/>
      <c r="G328" s="305"/>
      <c r="H328" s="305"/>
      <c r="I328" s="305"/>
      <c r="J328" s="305"/>
      <c r="K328" s="305"/>
      <c r="L328" s="305"/>
      <c r="M328" s="305"/>
      <c r="N328" s="305"/>
      <c r="O328" s="305"/>
      <c r="P328" s="305"/>
      <c r="Q328" s="56"/>
      <c r="R328" s="56"/>
      <c r="S328" s="56"/>
      <c r="T328" s="56"/>
      <c r="U328" s="312"/>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c r="IP328" s="6"/>
      <c r="IQ328" s="6"/>
      <c r="IR328" s="6"/>
      <c r="IS328" s="6"/>
      <c r="IT328" s="6"/>
      <c r="IU328" s="6"/>
      <c r="IV328" s="6"/>
      <c r="IW328" s="6"/>
      <c r="IX328" s="6"/>
      <c r="IY328" s="6"/>
      <c r="IZ328" s="6"/>
      <c r="JA328" s="6"/>
      <c r="JB328" s="6"/>
      <c r="JC328" s="6"/>
      <c r="JD328" s="6"/>
      <c r="JE328" s="6"/>
      <c r="JF328" s="6"/>
      <c r="JG328" s="6"/>
      <c r="JH328" s="6"/>
      <c r="JI328" s="6"/>
      <c r="JJ328" s="6"/>
      <c r="JK328" s="6"/>
      <c r="JL328" s="6"/>
      <c r="JM328" s="6"/>
      <c r="JN328" s="6"/>
      <c r="JO328" s="6"/>
      <c r="JP328" s="6"/>
      <c r="JQ328" s="6"/>
      <c r="JR328" s="6"/>
      <c r="JS328" s="6"/>
      <c r="JT328" s="6"/>
      <c r="JU328" s="6"/>
      <c r="JV328" s="6"/>
      <c r="JW328" s="6"/>
      <c r="JX328" s="6"/>
      <c r="JY328" s="6"/>
      <c r="JZ328" s="6"/>
      <c r="KA328" s="6"/>
    </row>
    <row r="329" spans="1:287" x14ac:dyDescent="0.3">
      <c r="A329" s="54"/>
      <c r="B329" s="81"/>
      <c r="C329" s="305"/>
      <c r="D329" s="462"/>
      <c r="E329" s="463"/>
      <c r="F329" s="305"/>
      <c r="G329" s="305"/>
      <c r="H329" s="305"/>
      <c r="I329" s="305"/>
      <c r="J329" s="305"/>
      <c r="K329" s="305"/>
      <c r="L329" s="305"/>
      <c r="M329" s="305"/>
      <c r="N329" s="305"/>
      <c r="O329" s="305"/>
      <c r="P329" s="305"/>
      <c r="Q329" s="56"/>
      <c r="R329" s="56"/>
      <c r="S329" s="56"/>
      <c r="T329" s="56"/>
      <c r="U329" s="312"/>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6"/>
      <c r="IQ329" s="6"/>
      <c r="IR329" s="6"/>
      <c r="IS329" s="6"/>
      <c r="IT329" s="6"/>
      <c r="IU329" s="6"/>
      <c r="IV329" s="6"/>
      <c r="IW329" s="6"/>
      <c r="IX329" s="6"/>
      <c r="IY329" s="6"/>
      <c r="IZ329" s="6"/>
      <c r="JA329" s="6"/>
      <c r="JB329" s="6"/>
      <c r="JC329" s="6"/>
      <c r="JD329" s="6"/>
      <c r="JE329" s="6"/>
      <c r="JF329" s="6"/>
      <c r="JG329" s="6"/>
      <c r="JH329" s="6"/>
      <c r="JI329" s="6"/>
      <c r="JJ329" s="6"/>
      <c r="JK329" s="6"/>
      <c r="JL329" s="6"/>
      <c r="JM329" s="6"/>
      <c r="JN329" s="6"/>
      <c r="JO329" s="6"/>
      <c r="JP329" s="6"/>
      <c r="JQ329" s="6"/>
      <c r="JR329" s="6"/>
      <c r="JS329" s="6"/>
      <c r="JT329" s="6"/>
      <c r="JU329" s="6"/>
      <c r="JV329" s="6"/>
      <c r="JW329" s="6"/>
      <c r="JX329" s="6"/>
      <c r="JY329" s="6"/>
      <c r="JZ329" s="6"/>
      <c r="KA329" s="6"/>
    </row>
    <row r="330" spans="1:287" x14ac:dyDescent="0.3">
      <c r="A330" s="54"/>
      <c r="B330" s="81"/>
      <c r="C330" s="305"/>
      <c r="D330" s="462"/>
      <c r="E330" s="463"/>
      <c r="F330" s="305"/>
      <c r="G330" s="305"/>
      <c r="H330" s="305"/>
      <c r="I330" s="305"/>
      <c r="J330" s="305"/>
      <c r="K330" s="305"/>
      <c r="L330" s="305"/>
      <c r="M330" s="305"/>
      <c r="N330" s="305"/>
      <c r="O330" s="305"/>
      <c r="P330" s="305"/>
      <c r="Q330" s="56"/>
      <c r="R330" s="56"/>
      <c r="S330" s="56"/>
      <c r="T330" s="56"/>
      <c r="U330" s="312"/>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c r="IP330" s="6"/>
      <c r="IQ330" s="6"/>
      <c r="IR330" s="6"/>
      <c r="IS330" s="6"/>
      <c r="IT330" s="6"/>
      <c r="IU330" s="6"/>
      <c r="IV330" s="6"/>
      <c r="IW330" s="6"/>
      <c r="IX330" s="6"/>
      <c r="IY330" s="6"/>
      <c r="IZ330" s="6"/>
      <c r="JA330" s="6"/>
      <c r="JB330" s="6"/>
      <c r="JC330" s="6"/>
      <c r="JD330" s="6"/>
      <c r="JE330" s="6"/>
      <c r="JF330" s="6"/>
      <c r="JG330" s="6"/>
      <c r="JH330" s="6"/>
      <c r="JI330" s="6"/>
      <c r="JJ330" s="6"/>
      <c r="JK330" s="6"/>
      <c r="JL330" s="6"/>
      <c r="JM330" s="6"/>
      <c r="JN330" s="6"/>
      <c r="JO330" s="6"/>
      <c r="JP330" s="6"/>
      <c r="JQ330" s="6"/>
      <c r="JR330" s="6"/>
      <c r="JS330" s="6"/>
      <c r="JT330" s="6"/>
      <c r="JU330" s="6"/>
      <c r="JV330" s="6"/>
      <c r="JW330" s="6"/>
      <c r="JX330" s="6"/>
      <c r="JY330" s="6"/>
      <c r="JZ330" s="6"/>
      <c r="KA330" s="6"/>
    </row>
    <row r="331" spans="1:287" x14ac:dyDescent="0.3">
      <c r="A331" s="54"/>
      <c r="B331" s="81"/>
      <c r="C331" s="305"/>
      <c r="D331" s="462"/>
      <c r="E331" s="463"/>
      <c r="F331" s="305"/>
      <c r="G331" s="305"/>
      <c r="H331" s="305"/>
      <c r="I331" s="305"/>
      <c r="J331" s="305"/>
      <c r="K331" s="305"/>
      <c r="L331" s="305"/>
      <c r="M331" s="305"/>
      <c r="N331" s="305"/>
      <c r="O331" s="305"/>
      <c r="P331" s="305"/>
      <c r="Q331" s="56"/>
      <c r="R331" s="56"/>
      <c r="S331" s="56"/>
      <c r="T331" s="56"/>
      <c r="U331" s="312"/>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6"/>
      <c r="IQ331" s="6"/>
      <c r="IR331" s="6"/>
      <c r="IS331" s="6"/>
      <c r="IT331" s="6"/>
      <c r="IU331" s="6"/>
      <c r="IV331" s="6"/>
      <c r="IW331" s="6"/>
      <c r="IX331" s="6"/>
      <c r="IY331" s="6"/>
      <c r="IZ331" s="6"/>
      <c r="JA331" s="6"/>
      <c r="JB331" s="6"/>
      <c r="JC331" s="6"/>
      <c r="JD331" s="6"/>
      <c r="JE331" s="6"/>
      <c r="JF331" s="6"/>
      <c r="JG331" s="6"/>
      <c r="JH331" s="6"/>
      <c r="JI331" s="6"/>
      <c r="JJ331" s="6"/>
      <c r="JK331" s="6"/>
      <c r="JL331" s="6"/>
      <c r="JM331" s="6"/>
      <c r="JN331" s="6"/>
      <c r="JO331" s="6"/>
      <c r="JP331" s="6"/>
      <c r="JQ331" s="6"/>
      <c r="JR331" s="6"/>
      <c r="JS331" s="6"/>
      <c r="JT331" s="6"/>
      <c r="JU331" s="6"/>
      <c r="JV331" s="6"/>
      <c r="JW331" s="6"/>
      <c r="JX331" s="6"/>
      <c r="JY331" s="6"/>
      <c r="JZ331" s="6"/>
      <c r="KA331" s="6"/>
    </row>
    <row r="332" spans="1:287" x14ac:dyDescent="0.3">
      <c r="A332" s="54"/>
      <c r="B332" s="81"/>
      <c r="C332" s="305"/>
      <c r="D332" s="462"/>
      <c r="E332" s="463"/>
      <c r="F332" s="305"/>
      <c r="G332" s="305"/>
      <c r="H332" s="305"/>
      <c r="I332" s="305"/>
      <c r="J332" s="305"/>
      <c r="K332" s="305"/>
      <c r="L332" s="305"/>
      <c r="M332" s="305"/>
      <c r="N332" s="305"/>
      <c r="O332" s="305"/>
      <c r="P332" s="305"/>
      <c r="Q332" s="56"/>
      <c r="R332" s="56"/>
      <c r="S332" s="56"/>
      <c r="T332" s="56"/>
      <c r="U332" s="312"/>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c r="IP332" s="6"/>
      <c r="IQ332" s="6"/>
      <c r="IR332" s="6"/>
      <c r="IS332" s="6"/>
      <c r="IT332" s="6"/>
      <c r="IU332" s="6"/>
      <c r="IV332" s="6"/>
      <c r="IW332" s="6"/>
      <c r="IX332" s="6"/>
      <c r="IY332" s="6"/>
      <c r="IZ332" s="6"/>
      <c r="JA332" s="6"/>
      <c r="JB332" s="6"/>
      <c r="JC332" s="6"/>
      <c r="JD332" s="6"/>
      <c r="JE332" s="6"/>
      <c r="JF332" s="6"/>
      <c r="JG332" s="6"/>
      <c r="JH332" s="6"/>
      <c r="JI332" s="6"/>
      <c r="JJ332" s="6"/>
      <c r="JK332" s="6"/>
      <c r="JL332" s="6"/>
      <c r="JM332" s="6"/>
      <c r="JN332" s="6"/>
      <c r="JO332" s="6"/>
      <c r="JP332" s="6"/>
      <c r="JQ332" s="6"/>
      <c r="JR332" s="6"/>
      <c r="JS332" s="6"/>
      <c r="JT332" s="6"/>
      <c r="JU332" s="6"/>
      <c r="JV332" s="6"/>
      <c r="JW332" s="6"/>
      <c r="JX332" s="6"/>
      <c r="JY332" s="6"/>
      <c r="JZ332" s="6"/>
      <c r="KA332" s="6"/>
    </row>
    <row r="333" spans="1:287" x14ac:dyDescent="0.3">
      <c r="A333" s="54"/>
      <c r="B333" s="81"/>
      <c r="C333" s="305"/>
      <c r="D333" s="462"/>
      <c r="E333" s="463"/>
      <c r="F333" s="305"/>
      <c r="G333" s="305"/>
      <c r="H333" s="305"/>
      <c r="I333" s="305"/>
      <c r="J333" s="305"/>
      <c r="K333" s="305"/>
      <c r="L333" s="305"/>
      <c r="M333" s="305"/>
      <c r="N333" s="305"/>
      <c r="O333" s="305"/>
      <c r="P333" s="305"/>
      <c r="Q333" s="56"/>
      <c r="R333" s="56"/>
      <c r="S333" s="56"/>
      <c r="T333" s="56"/>
      <c r="U333" s="312"/>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c r="IP333" s="6"/>
      <c r="IQ333" s="6"/>
      <c r="IR333" s="6"/>
      <c r="IS333" s="6"/>
      <c r="IT333" s="6"/>
      <c r="IU333" s="6"/>
      <c r="IV333" s="6"/>
      <c r="IW333" s="6"/>
      <c r="IX333" s="6"/>
      <c r="IY333" s="6"/>
      <c r="IZ333" s="6"/>
      <c r="JA333" s="6"/>
      <c r="JB333" s="6"/>
      <c r="JC333" s="6"/>
      <c r="JD333" s="6"/>
      <c r="JE333" s="6"/>
      <c r="JF333" s="6"/>
      <c r="JG333" s="6"/>
      <c r="JH333" s="6"/>
      <c r="JI333" s="6"/>
      <c r="JJ333" s="6"/>
      <c r="JK333" s="6"/>
      <c r="JL333" s="6"/>
      <c r="JM333" s="6"/>
      <c r="JN333" s="6"/>
      <c r="JO333" s="6"/>
      <c r="JP333" s="6"/>
      <c r="JQ333" s="6"/>
      <c r="JR333" s="6"/>
      <c r="JS333" s="6"/>
      <c r="JT333" s="6"/>
      <c r="JU333" s="6"/>
      <c r="JV333" s="6"/>
      <c r="JW333" s="6"/>
      <c r="JX333" s="6"/>
      <c r="JY333" s="6"/>
      <c r="JZ333" s="6"/>
      <c r="KA333" s="6"/>
    </row>
    <row r="334" spans="1:287" x14ac:dyDescent="0.3">
      <c r="A334" s="54"/>
      <c r="B334" s="81"/>
      <c r="C334" s="305"/>
      <c r="D334" s="462"/>
      <c r="E334" s="463"/>
      <c r="F334" s="305"/>
      <c r="G334" s="305"/>
      <c r="H334" s="305"/>
      <c r="I334" s="305"/>
      <c r="J334" s="305"/>
      <c r="K334" s="305"/>
      <c r="L334" s="305"/>
      <c r="M334" s="305"/>
      <c r="N334" s="305"/>
      <c r="O334" s="305"/>
      <c r="P334" s="305"/>
      <c r="Q334" s="56"/>
      <c r="R334" s="56"/>
      <c r="S334" s="56"/>
      <c r="T334" s="56"/>
      <c r="U334" s="312"/>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6"/>
      <c r="IQ334" s="6"/>
      <c r="IR334" s="6"/>
      <c r="IS334" s="6"/>
      <c r="IT334" s="6"/>
      <c r="IU334" s="6"/>
      <c r="IV334" s="6"/>
      <c r="IW334" s="6"/>
      <c r="IX334" s="6"/>
      <c r="IY334" s="6"/>
      <c r="IZ334" s="6"/>
      <c r="JA334" s="6"/>
      <c r="JB334" s="6"/>
      <c r="JC334" s="6"/>
      <c r="JD334" s="6"/>
      <c r="JE334" s="6"/>
      <c r="JF334" s="6"/>
      <c r="JG334" s="6"/>
      <c r="JH334" s="6"/>
      <c r="JI334" s="6"/>
      <c r="JJ334" s="6"/>
      <c r="JK334" s="6"/>
      <c r="JL334" s="6"/>
      <c r="JM334" s="6"/>
      <c r="JN334" s="6"/>
      <c r="JO334" s="6"/>
      <c r="JP334" s="6"/>
      <c r="JQ334" s="6"/>
      <c r="JR334" s="6"/>
      <c r="JS334" s="6"/>
      <c r="JT334" s="6"/>
      <c r="JU334" s="6"/>
      <c r="JV334" s="6"/>
      <c r="JW334" s="6"/>
      <c r="JX334" s="6"/>
      <c r="JY334" s="6"/>
      <c r="JZ334" s="6"/>
      <c r="KA334" s="6"/>
    </row>
    <row r="335" spans="1:287" x14ac:dyDescent="0.3">
      <c r="A335" s="54"/>
      <c r="B335" s="81"/>
      <c r="C335" s="305"/>
      <c r="D335" s="305"/>
      <c r="E335" s="305"/>
      <c r="F335" s="305"/>
      <c r="G335" s="305"/>
      <c r="H335" s="305"/>
      <c r="I335" s="305"/>
      <c r="J335" s="305"/>
      <c r="K335" s="305"/>
      <c r="L335" s="305"/>
      <c r="M335" s="305"/>
      <c r="N335" s="305"/>
      <c r="O335" s="305"/>
      <c r="P335" s="305"/>
      <c r="Q335" s="56"/>
      <c r="R335" s="56"/>
      <c r="S335" s="56"/>
      <c r="T335" s="56"/>
      <c r="U335" s="312"/>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6"/>
      <c r="IQ335" s="6"/>
      <c r="IR335" s="6"/>
      <c r="IS335" s="6"/>
      <c r="IT335" s="6"/>
      <c r="IU335" s="6"/>
      <c r="IV335" s="6"/>
      <c r="IW335" s="6"/>
      <c r="IX335" s="6"/>
      <c r="IY335" s="6"/>
      <c r="IZ335" s="6"/>
      <c r="JA335" s="6"/>
      <c r="JB335" s="6"/>
      <c r="JC335" s="6"/>
      <c r="JD335" s="6"/>
      <c r="JE335" s="6"/>
      <c r="JF335" s="6"/>
      <c r="JG335" s="6"/>
      <c r="JH335" s="6"/>
      <c r="JI335" s="6"/>
      <c r="JJ335" s="6"/>
      <c r="JK335" s="6"/>
      <c r="JL335" s="6"/>
      <c r="JM335" s="6"/>
      <c r="JN335" s="6"/>
      <c r="JO335" s="6"/>
      <c r="JP335" s="6"/>
      <c r="JQ335" s="6"/>
      <c r="JR335" s="6"/>
      <c r="JS335" s="6"/>
      <c r="JT335" s="6"/>
      <c r="JU335" s="6"/>
      <c r="JV335" s="6"/>
      <c r="JW335" s="6"/>
      <c r="JX335" s="6"/>
      <c r="JY335" s="6"/>
      <c r="JZ335" s="6"/>
      <c r="KA335" s="6"/>
    </row>
    <row r="336" spans="1:287" ht="15.6" x14ac:dyDescent="0.3">
      <c r="A336" s="315" t="s">
        <v>312</v>
      </c>
      <c r="B336" s="27"/>
      <c r="C336" s="27"/>
      <c r="D336" s="27"/>
      <c r="E336" s="27"/>
      <c r="F336" s="27"/>
      <c r="G336" s="27"/>
      <c r="H336" s="27"/>
      <c r="I336" s="27"/>
      <c r="J336" s="316"/>
      <c r="K336" s="27"/>
      <c r="L336" s="27"/>
      <c r="M336" s="27"/>
      <c r="N336" s="27"/>
      <c r="O336" s="27"/>
      <c r="P336" s="27"/>
      <c r="Q336" s="27"/>
      <c r="R336" s="316"/>
      <c r="S336" s="27"/>
      <c r="T336" s="27"/>
      <c r="U336" s="312"/>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c r="IP336" s="6"/>
      <c r="IQ336" s="6"/>
      <c r="IR336" s="6"/>
      <c r="IS336" s="6"/>
      <c r="IT336" s="6"/>
      <c r="IU336" s="6"/>
      <c r="IV336" s="6"/>
      <c r="IW336" s="6"/>
      <c r="IX336" s="6"/>
      <c r="IY336" s="6"/>
      <c r="IZ336" s="6"/>
      <c r="JA336" s="6"/>
      <c r="JB336" s="6"/>
      <c r="JC336" s="6"/>
      <c r="JD336" s="6"/>
      <c r="JE336" s="6"/>
      <c r="JF336" s="6"/>
      <c r="JG336" s="6"/>
      <c r="JH336" s="6"/>
      <c r="JI336" s="6"/>
      <c r="JJ336" s="6"/>
      <c r="JK336" s="6"/>
      <c r="JL336" s="6"/>
      <c r="JM336" s="6"/>
      <c r="JN336" s="6"/>
      <c r="JO336" s="6"/>
      <c r="JP336" s="6"/>
      <c r="JQ336" s="6"/>
      <c r="JR336" s="6"/>
      <c r="JS336" s="6"/>
      <c r="JT336" s="6"/>
      <c r="JU336" s="6"/>
      <c r="JV336" s="6"/>
      <c r="JW336" s="6"/>
      <c r="JX336" s="6"/>
      <c r="JY336" s="6"/>
      <c r="JZ336" s="6"/>
      <c r="KA336" s="6"/>
    </row>
    <row r="337" spans="1:287" x14ac:dyDescent="0.3">
      <c r="A337" s="317"/>
      <c r="B337" s="27"/>
      <c r="C337" s="27"/>
      <c r="D337" s="27"/>
      <c r="E337" s="27"/>
      <c r="F337" s="27"/>
      <c r="G337" s="27"/>
      <c r="H337" s="27"/>
      <c r="I337" s="27"/>
      <c r="J337" s="316"/>
      <c r="K337" s="27"/>
      <c r="L337" s="27"/>
      <c r="M337" s="27"/>
      <c r="N337" s="27"/>
      <c r="O337" s="27"/>
      <c r="P337" s="27"/>
      <c r="Q337" s="27"/>
      <c r="R337" s="316"/>
      <c r="S337" s="27"/>
      <c r="T337" s="27"/>
      <c r="U337" s="312"/>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c r="IP337" s="6"/>
      <c r="IQ337" s="6"/>
      <c r="IR337" s="6"/>
      <c r="IS337" s="6"/>
      <c r="IT337" s="6"/>
      <c r="IU337" s="6"/>
      <c r="IV337" s="6"/>
      <c r="IW337" s="6"/>
      <c r="IX337" s="6"/>
      <c r="IY337" s="6"/>
      <c r="IZ337" s="6"/>
      <c r="JA337" s="6"/>
      <c r="JB337" s="6"/>
      <c r="JC337" s="6"/>
      <c r="JD337" s="6"/>
      <c r="JE337" s="6"/>
      <c r="JF337" s="6"/>
      <c r="JG337" s="6"/>
      <c r="JH337" s="6"/>
      <c r="JI337" s="6"/>
      <c r="JJ337" s="6"/>
      <c r="JK337" s="6"/>
      <c r="JL337" s="6"/>
      <c r="JM337" s="6"/>
      <c r="JN337" s="6"/>
      <c r="JO337" s="6"/>
      <c r="JP337" s="6"/>
      <c r="JQ337" s="6"/>
      <c r="JR337" s="6"/>
      <c r="JS337" s="6"/>
      <c r="JT337" s="6"/>
      <c r="JU337" s="6"/>
      <c r="JV337" s="6"/>
      <c r="JW337" s="6"/>
      <c r="JX337" s="6"/>
      <c r="JY337" s="6"/>
      <c r="JZ337" s="6"/>
      <c r="KA337" s="6"/>
    </row>
    <row r="338" spans="1:287" s="59" customFormat="1" ht="15.6" x14ac:dyDescent="0.3">
      <c r="A338" s="318" t="s">
        <v>313</v>
      </c>
      <c r="B338" s="27"/>
      <c r="C338" s="30" t="s">
        <v>314</v>
      </c>
      <c r="D338" s="30"/>
      <c r="E338" s="30"/>
      <c r="F338" s="30"/>
      <c r="G338" s="31"/>
      <c r="H338" s="384"/>
      <c r="I338" s="384"/>
      <c r="J338" s="384"/>
      <c r="K338" s="384"/>
      <c r="L338" s="319"/>
      <c r="M338" s="27"/>
      <c r="N338" s="27"/>
      <c r="O338" s="27"/>
      <c r="P338" s="31"/>
      <c r="Q338" s="31"/>
      <c r="R338" s="32"/>
      <c r="S338" s="31"/>
      <c r="T338" s="31"/>
      <c r="U338" s="312"/>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c r="IP338" s="6"/>
      <c r="IQ338" s="6"/>
      <c r="IR338" s="6"/>
      <c r="IS338" s="6"/>
      <c r="IT338" s="6"/>
      <c r="IU338" s="6"/>
      <c r="IV338" s="6"/>
      <c r="IW338" s="6"/>
      <c r="IX338" s="6"/>
      <c r="IY338" s="6"/>
      <c r="IZ338" s="6"/>
      <c r="JA338" s="6"/>
      <c r="JB338" s="6"/>
      <c r="JC338" s="6"/>
      <c r="JD338" s="6"/>
      <c r="JE338" s="6"/>
      <c r="JF338" s="6"/>
      <c r="JG338" s="6"/>
      <c r="JH338" s="6"/>
      <c r="JI338" s="6"/>
      <c r="JJ338" s="6"/>
      <c r="JK338" s="6"/>
      <c r="JL338" s="6"/>
      <c r="JM338" s="6"/>
      <c r="JN338" s="6"/>
      <c r="JO338" s="6"/>
      <c r="JP338" s="6"/>
      <c r="JQ338" s="6"/>
      <c r="JR338" s="6"/>
      <c r="JS338" s="6"/>
      <c r="JT338" s="6"/>
      <c r="JU338" s="6"/>
      <c r="JV338" s="6"/>
      <c r="JW338" s="6"/>
      <c r="JX338" s="6"/>
      <c r="JY338" s="6"/>
      <c r="JZ338" s="6"/>
      <c r="KA338" s="6"/>
    </row>
    <row r="339" spans="1:287" ht="16.2" x14ac:dyDescent="0.3">
      <c r="A339" s="317"/>
      <c r="B339" s="320"/>
      <c r="C339" s="31"/>
      <c r="D339" s="31"/>
      <c r="E339" s="31"/>
      <c r="F339" s="31"/>
      <c r="G339" s="31"/>
      <c r="H339" s="27"/>
      <c r="I339" s="321" t="s">
        <v>15</v>
      </c>
      <c r="J339" s="319"/>
      <c r="K339" s="321" t="s">
        <v>16</v>
      </c>
      <c r="L339" s="319"/>
      <c r="M339" s="322"/>
      <c r="N339" s="322"/>
      <c r="O339" s="322"/>
      <c r="P339" s="56"/>
      <c r="Q339" s="27"/>
      <c r="R339" s="27"/>
      <c r="S339" s="27"/>
      <c r="T339" s="27"/>
      <c r="U339" s="312"/>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c r="IT339" s="6"/>
      <c r="IU339" s="6"/>
      <c r="IV339" s="6"/>
      <c r="IW339" s="6"/>
      <c r="IX339" s="6"/>
      <c r="IY339" s="6"/>
      <c r="IZ339" s="6"/>
      <c r="JA339" s="6"/>
      <c r="JB339" s="6"/>
      <c r="JC339" s="6"/>
      <c r="JD339" s="6"/>
      <c r="JE339" s="6"/>
      <c r="JF339" s="6"/>
      <c r="JG339" s="6"/>
      <c r="JH339" s="6"/>
      <c r="JI339" s="6"/>
      <c r="JJ339" s="6"/>
      <c r="JK339" s="6"/>
      <c r="JL339" s="6"/>
      <c r="JM339" s="6"/>
      <c r="JN339" s="6"/>
      <c r="JO339" s="6"/>
      <c r="JP339" s="6"/>
      <c r="JQ339" s="6"/>
      <c r="JR339" s="6"/>
      <c r="JS339" s="6"/>
      <c r="JT339" s="6"/>
      <c r="JU339" s="6"/>
      <c r="JV339" s="6"/>
      <c r="JW339" s="6"/>
      <c r="JX339" s="6"/>
      <c r="JY339" s="6"/>
      <c r="JZ339" s="6"/>
      <c r="KA339" s="6"/>
    </row>
    <row r="340" spans="1:287" ht="15" customHeight="1" x14ac:dyDescent="0.3">
      <c r="A340" s="317"/>
      <c r="B340" s="323" t="s">
        <v>315</v>
      </c>
      <c r="C340" s="89" t="s">
        <v>364</v>
      </c>
      <c r="D340" s="88"/>
      <c r="E340" s="88"/>
      <c r="F340" s="89"/>
      <c r="G340" s="88"/>
      <c r="H340" s="88"/>
      <c r="I340" s="40">
        <v>0</v>
      </c>
      <c r="J340" s="324"/>
      <c r="K340" s="40">
        <v>0</v>
      </c>
      <c r="L340" s="319"/>
      <c r="M340" s="27"/>
      <c r="N340" s="27"/>
      <c r="O340" s="27"/>
      <c r="P340" s="56"/>
      <c r="Q340" s="27"/>
      <c r="R340" s="27"/>
      <c r="S340" s="27"/>
      <c r="T340" s="27"/>
      <c r="U340" s="312"/>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6"/>
      <c r="IS340" s="6"/>
      <c r="IT340" s="6"/>
      <c r="IU340" s="6"/>
      <c r="IV340" s="6"/>
      <c r="IW340" s="6"/>
      <c r="IX340" s="6"/>
      <c r="IY340" s="6"/>
      <c r="IZ340" s="6"/>
      <c r="JA340" s="6"/>
      <c r="JB340" s="6"/>
      <c r="JC340" s="6"/>
      <c r="JD340" s="6"/>
      <c r="JE340" s="6"/>
      <c r="JF340" s="6"/>
      <c r="JG340" s="6"/>
      <c r="JH340" s="6"/>
      <c r="JI340" s="6"/>
      <c r="JJ340" s="6"/>
      <c r="JK340" s="6"/>
      <c r="JL340" s="6"/>
      <c r="JM340" s="6"/>
      <c r="JN340" s="6"/>
      <c r="JO340" s="6"/>
      <c r="JP340" s="6"/>
      <c r="JQ340" s="6"/>
      <c r="JR340" s="6"/>
      <c r="JS340" s="6"/>
      <c r="JT340" s="6"/>
      <c r="JU340" s="6"/>
      <c r="JV340" s="6"/>
      <c r="JW340" s="6"/>
      <c r="JX340" s="6"/>
      <c r="JY340" s="6"/>
      <c r="JZ340" s="6"/>
      <c r="KA340" s="6"/>
    </row>
    <row r="341" spans="1:287" ht="15" customHeight="1" x14ac:dyDescent="0.3">
      <c r="A341" s="317"/>
      <c r="B341" s="27"/>
      <c r="C341" s="89" t="s">
        <v>377</v>
      </c>
      <c r="D341" s="81"/>
      <c r="E341" s="81"/>
      <c r="F341" s="82"/>
      <c r="G341" s="81"/>
      <c r="H341" s="81"/>
      <c r="I341" s="40">
        <v>0</v>
      </c>
      <c r="J341" s="324"/>
      <c r="K341" s="40">
        <v>0</v>
      </c>
      <c r="L341" s="319"/>
      <c r="M341" s="319"/>
      <c r="N341" s="319"/>
      <c r="O341" s="319"/>
      <c r="P341" s="56"/>
      <c r="Q341" s="27"/>
      <c r="R341" s="27"/>
      <c r="S341" s="27"/>
      <c r="T341" s="27"/>
      <c r="U341" s="312"/>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c r="IP341" s="6"/>
      <c r="IQ341" s="6"/>
      <c r="IR341" s="6"/>
      <c r="IS341" s="6"/>
      <c r="IT341" s="6"/>
      <c r="IU341" s="6"/>
      <c r="IV341" s="6"/>
      <c r="IW341" s="6"/>
      <c r="IX341" s="6"/>
      <c r="IY341" s="6"/>
      <c r="IZ341" s="6"/>
      <c r="JA341" s="6"/>
      <c r="JB341" s="6"/>
      <c r="JC341" s="6"/>
      <c r="JD341" s="6"/>
      <c r="JE341" s="6"/>
      <c r="JF341" s="6"/>
      <c r="JG341" s="6"/>
      <c r="JH341" s="6"/>
      <c r="JI341" s="6"/>
      <c r="JJ341" s="6"/>
      <c r="JK341" s="6"/>
      <c r="JL341" s="6"/>
      <c r="JM341" s="6"/>
      <c r="JN341" s="6"/>
      <c r="JO341" s="6"/>
      <c r="JP341" s="6"/>
      <c r="JQ341" s="6"/>
      <c r="JR341" s="6"/>
      <c r="JS341" s="6"/>
      <c r="JT341" s="6"/>
      <c r="JU341" s="6"/>
      <c r="JV341" s="6"/>
      <c r="JW341" s="6"/>
      <c r="JX341" s="6"/>
      <c r="JY341" s="6"/>
      <c r="JZ341" s="6"/>
      <c r="KA341" s="6"/>
    </row>
    <row r="342" spans="1:287" ht="15" customHeight="1" x14ac:dyDescent="0.3">
      <c r="A342" s="317"/>
      <c r="B342" s="27"/>
      <c r="C342" s="82"/>
      <c r="D342" s="81"/>
      <c r="E342" s="81"/>
      <c r="F342" s="82"/>
      <c r="G342" s="81"/>
      <c r="H342" s="319"/>
      <c r="I342" s="319"/>
      <c r="J342" s="324"/>
      <c r="K342" s="319"/>
      <c r="L342" s="319"/>
      <c r="M342" s="319"/>
      <c r="N342" s="319"/>
      <c r="O342" s="319"/>
      <c r="P342" s="319"/>
      <c r="Q342" s="27"/>
      <c r="R342" s="27"/>
      <c r="S342" s="27"/>
      <c r="T342" s="27"/>
      <c r="U342" s="312"/>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c r="IP342" s="6"/>
      <c r="IQ342" s="6"/>
      <c r="IR342" s="6"/>
      <c r="IS342" s="6"/>
      <c r="IT342" s="6"/>
      <c r="IU342" s="6"/>
      <c r="IV342" s="6"/>
      <c r="IW342" s="6"/>
      <c r="IX342" s="6"/>
      <c r="IY342" s="6"/>
      <c r="IZ342" s="6"/>
      <c r="JA342" s="6"/>
      <c r="JB342" s="6"/>
      <c r="JC342" s="6"/>
      <c r="JD342" s="6"/>
      <c r="JE342" s="6"/>
      <c r="JF342" s="6"/>
      <c r="JG342" s="6"/>
      <c r="JH342" s="6"/>
      <c r="JI342" s="6"/>
      <c r="JJ342" s="6"/>
      <c r="JK342" s="6"/>
      <c r="JL342" s="6"/>
      <c r="JM342" s="6"/>
      <c r="JN342" s="6"/>
      <c r="JO342" s="6"/>
      <c r="JP342" s="6"/>
      <c r="JQ342" s="6"/>
      <c r="JR342" s="6"/>
      <c r="JS342" s="6"/>
      <c r="JT342" s="6"/>
      <c r="JU342" s="6"/>
      <c r="JV342" s="6"/>
      <c r="JW342" s="6"/>
      <c r="JX342" s="6"/>
      <c r="JY342" s="6"/>
      <c r="JZ342" s="6"/>
      <c r="KA342" s="6"/>
    </row>
    <row r="343" spans="1:287" ht="16.5" customHeight="1" x14ac:dyDescent="0.3">
      <c r="A343" s="27"/>
      <c r="B343" s="27"/>
      <c r="C343" s="27"/>
      <c r="D343" s="27"/>
      <c r="E343" s="27"/>
      <c r="F343" s="27"/>
      <c r="G343" s="27"/>
      <c r="H343" s="27"/>
      <c r="I343" s="27"/>
      <c r="J343" s="27"/>
      <c r="K343" s="27"/>
      <c r="L343" s="27"/>
      <c r="M343" s="27"/>
      <c r="N343" s="27"/>
      <c r="O343" s="27"/>
      <c r="P343" s="27"/>
      <c r="Q343" s="27"/>
      <c r="R343" s="27"/>
      <c r="S343" s="27"/>
      <c r="T343" s="27"/>
      <c r="U343" s="312"/>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c r="IP343" s="6"/>
      <c r="IQ343" s="6"/>
      <c r="IR343" s="6"/>
      <c r="IS343" s="6"/>
      <c r="IT343" s="6"/>
      <c r="IU343" s="6"/>
      <c r="IV343" s="6"/>
      <c r="IW343" s="6"/>
      <c r="IX343" s="6"/>
      <c r="IY343" s="6"/>
      <c r="IZ343" s="6"/>
      <c r="JA343" s="6"/>
      <c r="JB343" s="6"/>
      <c r="JC343" s="6"/>
      <c r="JD343" s="6"/>
      <c r="JE343" s="6"/>
      <c r="JF343" s="6"/>
      <c r="JG343" s="6"/>
      <c r="JH343" s="6"/>
      <c r="JI343" s="6"/>
      <c r="JJ343" s="6"/>
      <c r="JK343" s="6"/>
      <c r="JL343" s="6"/>
      <c r="JM343" s="6"/>
      <c r="JN343" s="6"/>
      <c r="JO343" s="6"/>
      <c r="JP343" s="6"/>
      <c r="JQ343" s="6"/>
      <c r="JR343" s="6"/>
      <c r="JS343" s="6"/>
      <c r="JT343" s="6"/>
      <c r="JU343" s="6"/>
      <c r="JV343" s="6"/>
      <c r="JW343" s="6"/>
      <c r="JX343" s="6"/>
      <c r="JY343" s="6"/>
      <c r="JZ343" s="6"/>
      <c r="KA343" s="6"/>
    </row>
    <row r="344" spans="1:287" ht="15" customHeight="1" x14ac:dyDescent="0.3">
      <c r="A344" s="162"/>
      <c r="B344" s="178"/>
      <c r="C344" s="81"/>
      <c r="D344" s="81"/>
      <c r="E344" s="81"/>
      <c r="F344" s="82"/>
      <c r="G344" s="81"/>
      <c r="H344" s="81"/>
      <c r="I344" s="56" t="s">
        <v>77</v>
      </c>
      <c r="J344" s="83"/>
      <c r="K344" s="56" t="s">
        <v>78</v>
      </c>
      <c r="L344" s="135"/>
      <c r="M344" s="63"/>
      <c r="N344" s="63"/>
      <c r="O344" s="63"/>
      <c r="P344" s="56"/>
      <c r="Q344" s="27"/>
      <c r="R344" s="27"/>
      <c r="S344" s="27"/>
      <c r="T344" s="27"/>
      <c r="U344" s="312"/>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c r="IP344" s="6"/>
      <c r="IQ344" s="6"/>
      <c r="IR344" s="6"/>
      <c r="IS344" s="6"/>
      <c r="IT344" s="6"/>
      <c r="IU344" s="6"/>
      <c r="IV344" s="6"/>
      <c r="IW344" s="6"/>
      <c r="IX344" s="6"/>
      <c r="IY344" s="6"/>
      <c r="IZ344" s="6"/>
      <c r="JA344" s="6"/>
      <c r="JB344" s="6"/>
      <c r="JC344" s="6"/>
      <c r="JD344" s="6"/>
      <c r="JE344" s="6"/>
      <c r="JF344" s="6"/>
      <c r="JG344" s="6"/>
      <c r="JH344" s="6"/>
      <c r="JI344" s="6"/>
      <c r="JJ344" s="6"/>
      <c r="JK344" s="6"/>
      <c r="JL344" s="6"/>
      <c r="JM344" s="6"/>
      <c r="JN344" s="6"/>
      <c r="JO344" s="6"/>
      <c r="JP344" s="6"/>
      <c r="JQ344" s="6"/>
      <c r="JR344" s="6"/>
      <c r="JS344" s="6"/>
      <c r="JT344" s="6"/>
      <c r="JU344" s="6"/>
      <c r="JV344" s="6"/>
      <c r="JW344" s="6"/>
      <c r="JX344" s="6"/>
      <c r="JY344" s="6"/>
      <c r="JZ344" s="6"/>
      <c r="KA344" s="6"/>
    </row>
    <row r="345" spans="1:287" s="328" customFormat="1" ht="15" customHeight="1" x14ac:dyDescent="0.3">
      <c r="A345" s="325" t="s">
        <v>316</v>
      </c>
      <c r="B345" s="174"/>
      <c r="C345" s="62" t="s">
        <v>365</v>
      </c>
      <c r="D345" s="31"/>
      <c r="E345" s="31"/>
      <c r="F345" s="31"/>
      <c r="G345" s="32"/>
      <c r="H345" s="81"/>
      <c r="I345" s="326"/>
      <c r="J345" s="326"/>
      <c r="K345" s="326"/>
      <c r="L345" s="327"/>
      <c r="M345" s="326"/>
      <c r="N345" s="326"/>
      <c r="O345" s="326"/>
      <c r="P345" s="64"/>
      <c r="Q345" s="99"/>
      <c r="R345" s="99"/>
      <c r="S345" s="99"/>
      <c r="T345" s="99"/>
      <c r="U345" s="312"/>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358"/>
      <c r="AU345" s="358"/>
      <c r="AV345" s="358"/>
      <c r="AW345" s="358"/>
      <c r="AX345" s="358"/>
      <c r="AY345" s="358"/>
      <c r="AZ345" s="358"/>
      <c r="BA345" s="358"/>
      <c r="BB345" s="358"/>
      <c r="BC345" s="358"/>
      <c r="BD345" s="358"/>
      <c r="BE345" s="358"/>
      <c r="BF345" s="358"/>
      <c r="BG345" s="358"/>
      <c r="BH345" s="358"/>
      <c r="BI345" s="358"/>
      <c r="BJ345" s="358"/>
      <c r="BK345" s="358"/>
      <c r="BL345" s="358"/>
      <c r="BM345" s="358"/>
      <c r="BN345" s="358"/>
      <c r="BO345" s="358"/>
      <c r="BP345" s="358"/>
      <c r="BQ345" s="358"/>
      <c r="BR345" s="358"/>
      <c r="BS345" s="358"/>
      <c r="BT345" s="358"/>
      <c r="BU345" s="358"/>
      <c r="BV345" s="358"/>
      <c r="BW345" s="358"/>
      <c r="BX345" s="358"/>
      <c r="BY345" s="358"/>
      <c r="BZ345" s="358"/>
      <c r="CA345" s="358"/>
      <c r="CB345" s="358"/>
      <c r="CC345" s="358"/>
      <c r="CD345" s="358"/>
      <c r="CE345" s="358"/>
      <c r="CF345" s="358"/>
      <c r="CG345" s="358"/>
      <c r="CH345" s="358"/>
      <c r="CI345" s="358"/>
      <c r="CJ345" s="358"/>
      <c r="CK345" s="358"/>
      <c r="CL345" s="358"/>
      <c r="CM345" s="358"/>
      <c r="CN345" s="358"/>
      <c r="CO345" s="358"/>
      <c r="CP345" s="358"/>
      <c r="CQ345" s="358"/>
      <c r="CR345" s="358"/>
      <c r="CS345" s="358"/>
      <c r="CT345" s="358"/>
      <c r="CU345" s="358"/>
      <c r="CV345" s="358"/>
      <c r="CW345" s="358"/>
      <c r="CX345" s="358"/>
      <c r="CY345" s="358"/>
      <c r="CZ345" s="358"/>
      <c r="DA345" s="358"/>
      <c r="DB345" s="358"/>
      <c r="DC345" s="358"/>
      <c r="DD345" s="358"/>
      <c r="DE345" s="358"/>
      <c r="DF345" s="358"/>
      <c r="DG345" s="358"/>
      <c r="DH345" s="358"/>
      <c r="DI345" s="358"/>
      <c r="DJ345" s="358"/>
      <c r="DK345" s="358"/>
      <c r="DL345" s="358"/>
      <c r="DM345" s="358"/>
      <c r="DN345" s="358"/>
      <c r="DO345" s="358"/>
      <c r="DP345" s="358"/>
      <c r="DQ345" s="358"/>
      <c r="DR345" s="358"/>
      <c r="DS345" s="358"/>
      <c r="DT345" s="358"/>
      <c r="DU345" s="358"/>
      <c r="DV345" s="358"/>
      <c r="DW345" s="358"/>
      <c r="DX345" s="358"/>
      <c r="DY345" s="358"/>
      <c r="DZ345" s="358"/>
      <c r="EA345" s="358"/>
      <c r="EB345" s="358"/>
      <c r="EC345" s="358"/>
      <c r="ED345" s="358"/>
      <c r="EE345" s="358"/>
      <c r="EF345" s="358"/>
      <c r="EG345" s="358"/>
      <c r="EH345" s="358"/>
      <c r="EI345" s="358"/>
      <c r="EJ345" s="358"/>
      <c r="EK345" s="358"/>
      <c r="EL345" s="358"/>
      <c r="EM345" s="358"/>
      <c r="EN345" s="358"/>
      <c r="EO345" s="358"/>
      <c r="EP345" s="358"/>
      <c r="EQ345" s="358"/>
      <c r="ER345" s="358"/>
      <c r="ES345" s="358"/>
      <c r="ET345" s="358"/>
      <c r="EU345" s="358"/>
      <c r="EV345" s="358"/>
      <c r="EW345" s="358"/>
      <c r="EX345" s="358"/>
      <c r="EY345" s="358"/>
      <c r="EZ345" s="358"/>
      <c r="FA345" s="358"/>
      <c r="FB345" s="358"/>
      <c r="FC345" s="358"/>
      <c r="FD345" s="358"/>
      <c r="FE345" s="358"/>
      <c r="FF345" s="358"/>
      <c r="FG345" s="358"/>
      <c r="FH345" s="358"/>
      <c r="FI345" s="358"/>
      <c r="FJ345" s="358"/>
      <c r="FK345" s="358"/>
      <c r="FL345" s="358"/>
      <c r="FM345" s="358"/>
      <c r="FN345" s="358"/>
      <c r="FO345" s="358"/>
      <c r="FP345" s="358"/>
      <c r="FQ345" s="358"/>
      <c r="FR345" s="358"/>
      <c r="FS345" s="358"/>
      <c r="FT345" s="358"/>
      <c r="FU345" s="358"/>
      <c r="FV345" s="358"/>
      <c r="FW345" s="358"/>
      <c r="FX345" s="358"/>
      <c r="FY345" s="358"/>
      <c r="FZ345" s="358"/>
      <c r="GA345" s="358"/>
      <c r="GB345" s="358"/>
      <c r="GC345" s="358"/>
      <c r="GD345" s="358"/>
      <c r="GE345" s="358"/>
      <c r="GF345" s="358"/>
      <c r="GG345" s="358"/>
      <c r="GH345" s="358"/>
      <c r="GI345" s="358"/>
      <c r="GJ345" s="358"/>
      <c r="GK345" s="358"/>
      <c r="GL345" s="358"/>
      <c r="GM345" s="358"/>
      <c r="GN345" s="358"/>
      <c r="GO345" s="358"/>
      <c r="GP345" s="358"/>
      <c r="GQ345" s="358"/>
      <c r="GR345" s="358"/>
      <c r="GS345" s="358"/>
      <c r="GT345" s="358"/>
      <c r="GU345" s="358"/>
      <c r="GV345" s="358"/>
      <c r="GW345" s="358"/>
      <c r="GX345" s="358"/>
      <c r="GY345" s="358"/>
      <c r="GZ345" s="358"/>
      <c r="HA345" s="358"/>
      <c r="HB345" s="358"/>
      <c r="HC345" s="358"/>
      <c r="HD345" s="358"/>
      <c r="HE345" s="358"/>
      <c r="HF345" s="358"/>
      <c r="HG345" s="358"/>
      <c r="HH345" s="358"/>
      <c r="HI345" s="358"/>
      <c r="HJ345" s="358"/>
      <c r="HK345" s="358"/>
      <c r="HL345" s="358"/>
      <c r="HM345" s="358"/>
      <c r="HN345" s="358"/>
      <c r="HO345" s="358"/>
      <c r="HP345" s="358"/>
      <c r="HQ345" s="358"/>
      <c r="HR345" s="358"/>
      <c r="HS345" s="358"/>
      <c r="HT345" s="358"/>
      <c r="HU345" s="358"/>
      <c r="HV345" s="358"/>
      <c r="HW345" s="358"/>
      <c r="HX345" s="358"/>
      <c r="HY345" s="358"/>
      <c r="HZ345" s="358"/>
      <c r="IA345" s="358"/>
      <c r="IB345" s="358"/>
      <c r="IC345" s="358"/>
      <c r="ID345" s="358"/>
      <c r="IE345" s="358"/>
      <c r="IF345" s="358"/>
      <c r="IG345" s="358"/>
      <c r="IH345" s="358"/>
      <c r="II345" s="358"/>
      <c r="IJ345" s="358"/>
      <c r="IK345" s="358"/>
      <c r="IL345" s="358"/>
      <c r="IM345" s="358"/>
      <c r="IN345" s="358"/>
      <c r="IO345" s="358"/>
      <c r="IP345" s="358"/>
      <c r="IQ345" s="358"/>
      <c r="IR345" s="358"/>
      <c r="IS345" s="358"/>
      <c r="IT345" s="358"/>
      <c r="IU345" s="358"/>
      <c r="IV345" s="358"/>
      <c r="IW345" s="358"/>
      <c r="IX345" s="358"/>
      <c r="IY345" s="358"/>
      <c r="IZ345" s="358"/>
      <c r="JA345" s="358"/>
      <c r="JB345" s="358"/>
      <c r="JC345" s="358"/>
      <c r="JD345" s="358"/>
      <c r="JE345" s="358"/>
      <c r="JF345" s="358"/>
      <c r="JG345" s="358"/>
      <c r="JH345" s="358"/>
      <c r="JI345" s="358"/>
      <c r="JJ345" s="358"/>
      <c r="JK345" s="358"/>
      <c r="JL345" s="358"/>
      <c r="JM345" s="358"/>
      <c r="JN345" s="358"/>
      <c r="JO345" s="358"/>
      <c r="JP345" s="358"/>
      <c r="JQ345" s="358"/>
      <c r="JR345" s="358"/>
      <c r="JS345" s="358"/>
      <c r="JT345" s="358"/>
      <c r="JU345" s="358"/>
      <c r="JV345" s="358"/>
      <c r="JW345" s="358"/>
      <c r="JX345" s="358"/>
      <c r="JY345" s="358"/>
      <c r="JZ345" s="358"/>
      <c r="KA345" s="358"/>
    </row>
    <row r="346" spans="1:287" ht="15.75" customHeight="1" x14ac:dyDescent="0.3">
      <c r="A346" s="162"/>
      <c r="B346" s="313" t="s">
        <v>317</v>
      </c>
      <c r="C346" s="88" t="s">
        <v>318</v>
      </c>
      <c r="D346" s="88"/>
      <c r="E346" s="88"/>
      <c r="F346" s="89"/>
      <c r="G346" s="88"/>
      <c r="H346" s="88"/>
      <c r="I346" s="40">
        <v>0</v>
      </c>
      <c r="J346" s="324"/>
      <c r="K346" s="40">
        <v>0</v>
      </c>
      <c r="L346" s="135"/>
      <c r="M346" s="63"/>
      <c r="N346" s="63"/>
      <c r="O346" s="63"/>
      <c r="P346" s="56"/>
      <c r="Q346" s="27"/>
      <c r="R346" s="27"/>
      <c r="S346" s="27"/>
      <c r="T346" s="27"/>
      <c r="U346" s="312"/>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c r="IP346" s="6"/>
      <c r="IQ346" s="6"/>
      <c r="IR346" s="6"/>
      <c r="IS346" s="6"/>
      <c r="IT346" s="6"/>
      <c r="IU346" s="6"/>
      <c r="IV346" s="6"/>
      <c r="IW346" s="6"/>
      <c r="IX346" s="6"/>
      <c r="IY346" s="6"/>
      <c r="IZ346" s="6"/>
      <c r="JA346" s="6"/>
      <c r="JB346" s="6"/>
      <c r="JC346" s="6"/>
      <c r="JD346" s="6"/>
      <c r="JE346" s="6"/>
      <c r="JF346" s="6"/>
      <c r="JG346" s="6"/>
      <c r="JH346" s="6"/>
      <c r="JI346" s="6"/>
      <c r="JJ346" s="6"/>
      <c r="JK346" s="6"/>
      <c r="JL346" s="6"/>
      <c r="JM346" s="6"/>
      <c r="JN346" s="6"/>
      <c r="JO346" s="6"/>
      <c r="JP346" s="6"/>
      <c r="JQ346" s="6"/>
      <c r="JR346" s="6"/>
      <c r="JS346" s="6"/>
      <c r="JT346" s="6"/>
      <c r="JU346" s="6"/>
      <c r="JV346" s="6"/>
      <c r="JW346" s="6"/>
      <c r="JX346" s="6"/>
      <c r="JY346" s="6"/>
      <c r="JZ346" s="6"/>
      <c r="KA346" s="6"/>
    </row>
    <row r="347" spans="1:287" x14ac:dyDescent="0.3">
      <c r="A347" s="162"/>
      <c r="B347" s="313"/>
      <c r="C347" s="81"/>
      <c r="D347" s="81"/>
      <c r="E347" s="81"/>
      <c r="F347" s="82"/>
      <c r="G347" s="81"/>
      <c r="H347" s="57"/>
      <c r="I347" s="56"/>
      <c r="J347" s="83"/>
      <c r="K347" s="57"/>
      <c r="L347" s="56"/>
      <c r="M347" s="63"/>
      <c r="N347" s="63"/>
      <c r="O347" s="63"/>
      <c r="P347" s="56"/>
      <c r="Q347" s="27"/>
      <c r="R347" s="27"/>
      <c r="S347" s="27"/>
      <c r="T347" s="27"/>
      <c r="U347" s="312"/>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6"/>
      <c r="IQ347" s="6"/>
      <c r="IR347" s="6"/>
      <c r="IS347" s="6"/>
      <c r="IT347" s="6"/>
      <c r="IU347" s="6"/>
      <c r="IV347" s="6"/>
      <c r="IW347" s="6"/>
      <c r="IX347" s="6"/>
      <c r="IY347" s="6"/>
      <c r="IZ347" s="6"/>
      <c r="JA347" s="6"/>
      <c r="JB347" s="6"/>
      <c r="JC347" s="6"/>
      <c r="JD347" s="6"/>
      <c r="JE347" s="6"/>
      <c r="JF347" s="6"/>
      <c r="JG347" s="6"/>
      <c r="JH347" s="6"/>
      <c r="JI347" s="6"/>
      <c r="JJ347" s="6"/>
      <c r="JK347" s="6"/>
      <c r="JL347" s="6"/>
      <c r="JM347" s="6"/>
      <c r="JN347" s="6"/>
      <c r="JO347" s="6"/>
      <c r="JP347" s="6"/>
      <c r="JQ347" s="6"/>
      <c r="JR347" s="6"/>
      <c r="JS347" s="6"/>
      <c r="JT347" s="6"/>
      <c r="JU347" s="6"/>
      <c r="JV347" s="6"/>
      <c r="JW347" s="6"/>
      <c r="JX347" s="6"/>
      <c r="JY347" s="6"/>
      <c r="JZ347" s="6"/>
      <c r="KA347" s="6"/>
    </row>
    <row r="348" spans="1:287" x14ac:dyDescent="0.3">
      <c r="A348" s="162"/>
      <c r="B348" s="178"/>
      <c r="C348" s="81"/>
      <c r="D348" s="81"/>
      <c r="E348" s="81"/>
      <c r="F348" s="82"/>
      <c r="G348" s="81"/>
      <c r="H348" s="81"/>
      <c r="I348" s="56" t="s">
        <v>77</v>
      </c>
      <c r="J348" s="83"/>
      <c r="K348" s="56" t="s">
        <v>78</v>
      </c>
      <c r="L348" s="135"/>
      <c r="M348" s="63"/>
      <c r="N348" s="63"/>
      <c r="O348" s="63"/>
      <c r="P348" s="56"/>
      <c r="Q348" s="27"/>
      <c r="R348" s="27"/>
      <c r="S348" s="27"/>
      <c r="T348" s="27"/>
      <c r="U348" s="312"/>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c r="IP348" s="6"/>
      <c r="IQ348" s="6"/>
      <c r="IR348" s="6"/>
      <c r="IS348" s="6"/>
      <c r="IT348" s="6"/>
      <c r="IU348" s="6"/>
      <c r="IV348" s="6"/>
      <c r="IW348" s="6"/>
      <c r="IX348" s="6"/>
      <c r="IY348" s="6"/>
      <c r="IZ348" s="6"/>
      <c r="JA348" s="6"/>
      <c r="JB348" s="6"/>
      <c r="JC348" s="6"/>
      <c r="JD348" s="6"/>
      <c r="JE348" s="6"/>
      <c r="JF348" s="6"/>
      <c r="JG348" s="6"/>
      <c r="JH348" s="6"/>
      <c r="JI348" s="6"/>
      <c r="JJ348" s="6"/>
      <c r="JK348" s="6"/>
      <c r="JL348" s="6"/>
      <c r="JM348" s="6"/>
      <c r="JN348" s="6"/>
      <c r="JO348" s="6"/>
      <c r="JP348" s="6"/>
      <c r="JQ348" s="6"/>
      <c r="JR348" s="6"/>
      <c r="JS348" s="6"/>
      <c r="JT348" s="6"/>
      <c r="JU348" s="6"/>
      <c r="JV348" s="6"/>
      <c r="JW348" s="6"/>
      <c r="JX348" s="6"/>
      <c r="JY348" s="6"/>
      <c r="JZ348" s="6"/>
      <c r="KA348" s="6"/>
    </row>
    <row r="349" spans="1:287" s="328" customFormat="1" x14ac:dyDescent="0.3">
      <c r="A349" s="325"/>
      <c r="B349" s="178"/>
      <c r="C349" s="62" t="s">
        <v>378</v>
      </c>
      <c r="D349" s="31"/>
      <c r="E349" s="31"/>
      <c r="F349" s="31"/>
      <c r="G349" s="32"/>
      <c r="H349" s="81"/>
      <c r="I349" s="326"/>
      <c r="J349" s="58"/>
      <c r="K349" s="326"/>
      <c r="L349" s="326"/>
      <c r="M349" s="326"/>
      <c r="N349" s="326"/>
      <c r="O349" s="326"/>
      <c r="P349" s="58"/>
      <c r="Q349" s="99"/>
      <c r="R349" s="99"/>
      <c r="S349" s="99"/>
      <c r="T349" s="99"/>
      <c r="U349" s="312"/>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358"/>
      <c r="AU349" s="358"/>
      <c r="AV349" s="358"/>
      <c r="AW349" s="358"/>
      <c r="AX349" s="358"/>
      <c r="AY349" s="358"/>
      <c r="AZ349" s="358"/>
      <c r="BA349" s="358"/>
      <c r="BB349" s="358"/>
      <c r="BC349" s="358"/>
      <c r="BD349" s="358"/>
      <c r="BE349" s="358"/>
      <c r="BF349" s="358"/>
      <c r="BG349" s="358"/>
      <c r="BH349" s="358"/>
      <c r="BI349" s="358"/>
      <c r="BJ349" s="358"/>
      <c r="BK349" s="358"/>
      <c r="BL349" s="358"/>
      <c r="BM349" s="358"/>
      <c r="BN349" s="358"/>
      <c r="BO349" s="358"/>
      <c r="BP349" s="358"/>
      <c r="BQ349" s="358"/>
      <c r="BR349" s="358"/>
      <c r="BS349" s="358"/>
      <c r="BT349" s="358"/>
      <c r="BU349" s="358"/>
      <c r="BV349" s="358"/>
      <c r="BW349" s="358"/>
      <c r="BX349" s="358"/>
      <c r="BY349" s="358"/>
      <c r="BZ349" s="358"/>
      <c r="CA349" s="358"/>
      <c r="CB349" s="358"/>
      <c r="CC349" s="358"/>
      <c r="CD349" s="358"/>
      <c r="CE349" s="358"/>
      <c r="CF349" s="358"/>
      <c r="CG349" s="358"/>
      <c r="CH349" s="358"/>
      <c r="CI349" s="358"/>
      <c r="CJ349" s="358"/>
      <c r="CK349" s="358"/>
      <c r="CL349" s="358"/>
      <c r="CM349" s="358"/>
      <c r="CN349" s="358"/>
      <c r="CO349" s="358"/>
      <c r="CP349" s="358"/>
      <c r="CQ349" s="358"/>
      <c r="CR349" s="358"/>
      <c r="CS349" s="358"/>
      <c r="CT349" s="358"/>
      <c r="CU349" s="358"/>
      <c r="CV349" s="358"/>
      <c r="CW349" s="358"/>
      <c r="CX349" s="358"/>
      <c r="CY349" s="358"/>
      <c r="CZ349" s="358"/>
      <c r="DA349" s="358"/>
      <c r="DB349" s="358"/>
      <c r="DC349" s="358"/>
      <c r="DD349" s="358"/>
      <c r="DE349" s="358"/>
      <c r="DF349" s="358"/>
      <c r="DG349" s="358"/>
      <c r="DH349" s="358"/>
      <c r="DI349" s="358"/>
      <c r="DJ349" s="358"/>
      <c r="DK349" s="358"/>
      <c r="DL349" s="358"/>
      <c r="DM349" s="358"/>
      <c r="DN349" s="358"/>
      <c r="DO349" s="358"/>
      <c r="DP349" s="358"/>
      <c r="DQ349" s="358"/>
      <c r="DR349" s="358"/>
      <c r="DS349" s="358"/>
      <c r="DT349" s="358"/>
      <c r="DU349" s="358"/>
      <c r="DV349" s="358"/>
      <c r="DW349" s="358"/>
      <c r="DX349" s="358"/>
      <c r="DY349" s="358"/>
      <c r="DZ349" s="358"/>
      <c r="EA349" s="358"/>
      <c r="EB349" s="358"/>
      <c r="EC349" s="358"/>
      <c r="ED349" s="358"/>
      <c r="EE349" s="358"/>
      <c r="EF349" s="358"/>
      <c r="EG349" s="358"/>
      <c r="EH349" s="358"/>
      <c r="EI349" s="358"/>
      <c r="EJ349" s="358"/>
      <c r="EK349" s="358"/>
      <c r="EL349" s="358"/>
      <c r="EM349" s="358"/>
      <c r="EN349" s="358"/>
      <c r="EO349" s="358"/>
      <c r="EP349" s="358"/>
      <c r="EQ349" s="358"/>
      <c r="ER349" s="358"/>
      <c r="ES349" s="358"/>
      <c r="ET349" s="358"/>
      <c r="EU349" s="358"/>
      <c r="EV349" s="358"/>
      <c r="EW349" s="358"/>
      <c r="EX349" s="358"/>
      <c r="EY349" s="358"/>
      <c r="EZ349" s="358"/>
      <c r="FA349" s="358"/>
      <c r="FB349" s="358"/>
      <c r="FC349" s="358"/>
      <c r="FD349" s="358"/>
      <c r="FE349" s="358"/>
      <c r="FF349" s="358"/>
      <c r="FG349" s="358"/>
      <c r="FH349" s="358"/>
      <c r="FI349" s="358"/>
      <c r="FJ349" s="358"/>
      <c r="FK349" s="358"/>
      <c r="FL349" s="358"/>
      <c r="FM349" s="358"/>
      <c r="FN349" s="358"/>
      <c r="FO349" s="358"/>
      <c r="FP349" s="358"/>
      <c r="FQ349" s="358"/>
      <c r="FR349" s="358"/>
      <c r="FS349" s="358"/>
      <c r="FT349" s="358"/>
      <c r="FU349" s="358"/>
      <c r="FV349" s="358"/>
      <c r="FW349" s="358"/>
      <c r="FX349" s="358"/>
      <c r="FY349" s="358"/>
      <c r="FZ349" s="358"/>
      <c r="GA349" s="358"/>
      <c r="GB349" s="358"/>
      <c r="GC349" s="358"/>
      <c r="GD349" s="358"/>
      <c r="GE349" s="358"/>
      <c r="GF349" s="358"/>
      <c r="GG349" s="358"/>
      <c r="GH349" s="358"/>
      <c r="GI349" s="358"/>
      <c r="GJ349" s="358"/>
      <c r="GK349" s="358"/>
      <c r="GL349" s="358"/>
      <c r="GM349" s="358"/>
      <c r="GN349" s="358"/>
      <c r="GO349" s="358"/>
      <c r="GP349" s="358"/>
      <c r="GQ349" s="358"/>
      <c r="GR349" s="358"/>
      <c r="GS349" s="358"/>
      <c r="GT349" s="358"/>
      <c r="GU349" s="358"/>
      <c r="GV349" s="358"/>
      <c r="GW349" s="358"/>
      <c r="GX349" s="358"/>
      <c r="GY349" s="358"/>
      <c r="GZ349" s="358"/>
      <c r="HA349" s="358"/>
      <c r="HB349" s="358"/>
      <c r="HC349" s="358"/>
      <c r="HD349" s="358"/>
      <c r="HE349" s="358"/>
      <c r="HF349" s="358"/>
      <c r="HG349" s="358"/>
      <c r="HH349" s="358"/>
      <c r="HI349" s="358"/>
      <c r="HJ349" s="358"/>
      <c r="HK349" s="358"/>
      <c r="HL349" s="358"/>
      <c r="HM349" s="358"/>
      <c r="HN349" s="358"/>
      <c r="HO349" s="358"/>
      <c r="HP349" s="358"/>
      <c r="HQ349" s="358"/>
      <c r="HR349" s="358"/>
      <c r="HS349" s="358"/>
      <c r="HT349" s="358"/>
      <c r="HU349" s="358"/>
      <c r="HV349" s="358"/>
      <c r="HW349" s="358"/>
      <c r="HX349" s="358"/>
      <c r="HY349" s="358"/>
      <c r="HZ349" s="358"/>
      <c r="IA349" s="358"/>
      <c r="IB349" s="358"/>
      <c r="IC349" s="358"/>
      <c r="ID349" s="358"/>
      <c r="IE349" s="358"/>
      <c r="IF349" s="358"/>
      <c r="IG349" s="358"/>
      <c r="IH349" s="358"/>
      <c r="II349" s="358"/>
      <c r="IJ349" s="358"/>
      <c r="IK349" s="358"/>
      <c r="IL349" s="358"/>
      <c r="IM349" s="358"/>
      <c r="IN349" s="358"/>
      <c r="IO349" s="358"/>
      <c r="IP349" s="358"/>
      <c r="IQ349" s="358"/>
      <c r="IR349" s="358"/>
      <c r="IS349" s="358"/>
      <c r="IT349" s="358"/>
      <c r="IU349" s="358"/>
      <c r="IV349" s="358"/>
      <c r="IW349" s="358"/>
      <c r="IX349" s="358"/>
      <c r="IY349" s="358"/>
      <c r="IZ349" s="358"/>
      <c r="JA349" s="358"/>
      <c r="JB349" s="358"/>
      <c r="JC349" s="358"/>
      <c r="JD349" s="358"/>
      <c r="JE349" s="358"/>
      <c r="JF349" s="358"/>
      <c r="JG349" s="358"/>
      <c r="JH349" s="358"/>
      <c r="JI349" s="358"/>
      <c r="JJ349" s="358"/>
      <c r="JK349" s="358"/>
      <c r="JL349" s="358"/>
      <c r="JM349" s="358"/>
      <c r="JN349" s="358"/>
      <c r="JO349" s="358"/>
      <c r="JP349" s="358"/>
      <c r="JQ349" s="358"/>
      <c r="JR349" s="358"/>
      <c r="JS349" s="358"/>
      <c r="JT349" s="358"/>
      <c r="JU349" s="358"/>
      <c r="JV349" s="358"/>
      <c r="JW349" s="358"/>
      <c r="JX349" s="358"/>
      <c r="JY349" s="358"/>
      <c r="JZ349" s="358"/>
      <c r="KA349" s="358"/>
    </row>
    <row r="350" spans="1:287" x14ac:dyDescent="0.3">
      <c r="A350" s="162"/>
      <c r="B350" s="313" t="s">
        <v>319</v>
      </c>
      <c r="C350" s="88" t="s">
        <v>318</v>
      </c>
      <c r="D350" s="88"/>
      <c r="E350" s="88"/>
      <c r="F350" s="89"/>
      <c r="G350" s="88"/>
      <c r="H350" s="88"/>
      <c r="I350" s="40">
        <v>0</v>
      </c>
      <c r="J350" s="324"/>
      <c r="K350" s="40">
        <v>0</v>
      </c>
      <c r="L350" s="135"/>
      <c r="M350" s="63"/>
      <c r="N350" s="63"/>
      <c r="O350" s="63"/>
      <c r="P350" s="56"/>
      <c r="Q350" s="27"/>
      <c r="R350" s="27"/>
      <c r="S350" s="27"/>
      <c r="T350" s="27"/>
      <c r="U350" s="312"/>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c r="IP350" s="6"/>
      <c r="IQ350" s="6"/>
      <c r="IR350" s="6"/>
      <c r="IS350" s="6"/>
      <c r="IT350" s="6"/>
      <c r="IU350" s="6"/>
      <c r="IV350" s="6"/>
      <c r="IW350" s="6"/>
      <c r="IX350" s="6"/>
      <c r="IY350" s="6"/>
      <c r="IZ350" s="6"/>
      <c r="JA350" s="6"/>
      <c r="JB350" s="6"/>
      <c r="JC350" s="6"/>
      <c r="JD350" s="6"/>
      <c r="JE350" s="6"/>
      <c r="JF350" s="6"/>
      <c r="JG350" s="6"/>
      <c r="JH350" s="6"/>
      <c r="JI350" s="6"/>
      <c r="JJ350" s="6"/>
      <c r="JK350" s="6"/>
      <c r="JL350" s="6"/>
      <c r="JM350" s="6"/>
      <c r="JN350" s="6"/>
      <c r="JO350" s="6"/>
      <c r="JP350" s="6"/>
      <c r="JQ350" s="6"/>
      <c r="JR350" s="6"/>
      <c r="JS350" s="6"/>
      <c r="JT350" s="6"/>
      <c r="JU350" s="6"/>
      <c r="JV350" s="6"/>
      <c r="JW350" s="6"/>
      <c r="JX350" s="6"/>
      <c r="JY350" s="6"/>
      <c r="JZ350" s="6"/>
      <c r="KA350" s="6"/>
    </row>
    <row r="351" spans="1:287" x14ac:dyDescent="0.3">
      <c r="A351" s="329"/>
      <c r="B351" s="330"/>
      <c r="C351" s="146"/>
      <c r="D351" s="146"/>
      <c r="E351" s="146"/>
      <c r="F351" s="146"/>
      <c r="G351" s="146"/>
      <c r="H351" s="146"/>
      <c r="I351" s="146"/>
      <c r="J351" s="83"/>
      <c r="K351" s="146"/>
      <c r="L351" s="146"/>
      <c r="M351" s="146"/>
      <c r="N351" s="146"/>
      <c r="O351" s="146"/>
      <c r="P351" s="56"/>
      <c r="Q351" s="27"/>
      <c r="R351" s="27"/>
      <c r="S351" s="27"/>
      <c r="T351" s="27"/>
      <c r="U351" s="312"/>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c r="IP351" s="6"/>
      <c r="IQ351" s="6"/>
      <c r="IR351" s="6"/>
      <c r="IS351" s="6"/>
      <c r="IT351" s="6"/>
      <c r="IU351" s="6"/>
      <c r="IV351" s="6"/>
      <c r="IW351" s="6"/>
      <c r="IX351" s="6"/>
      <c r="IY351" s="6"/>
      <c r="IZ351" s="6"/>
      <c r="JA351" s="6"/>
      <c r="JB351" s="6"/>
      <c r="JC351" s="6"/>
      <c r="JD351" s="6"/>
      <c r="JE351" s="6"/>
      <c r="JF351" s="6"/>
      <c r="JG351" s="6"/>
      <c r="JH351" s="6"/>
      <c r="JI351" s="6"/>
      <c r="JJ351" s="6"/>
      <c r="JK351" s="6"/>
      <c r="JL351" s="6"/>
      <c r="JM351" s="6"/>
      <c r="JN351" s="6"/>
      <c r="JO351" s="6"/>
      <c r="JP351" s="6"/>
      <c r="JQ351" s="6"/>
      <c r="JR351" s="6"/>
      <c r="JS351" s="6"/>
      <c r="JT351" s="6"/>
      <c r="JU351" s="6"/>
      <c r="JV351" s="6"/>
      <c r="JW351" s="6"/>
      <c r="JX351" s="6"/>
      <c r="JY351" s="6"/>
      <c r="JZ351" s="6"/>
      <c r="KA351" s="6"/>
    </row>
    <row r="352" spans="1:287" ht="18" x14ac:dyDescent="0.3">
      <c r="A352" s="162"/>
      <c r="B352" s="331" t="s">
        <v>118</v>
      </c>
      <c r="C352" s="55" t="s">
        <v>119</v>
      </c>
      <c r="D352" s="81"/>
      <c r="E352" s="81"/>
      <c r="F352" s="82"/>
      <c r="G352" s="81"/>
      <c r="H352" s="56"/>
      <c r="I352" s="56"/>
      <c r="J352" s="83"/>
      <c r="K352" s="56"/>
      <c r="L352" s="64"/>
      <c r="M352" s="63"/>
      <c r="N352" s="63"/>
      <c r="O352" s="63"/>
      <c r="P352" s="56"/>
      <c r="Q352" s="27"/>
      <c r="R352" s="27"/>
      <c r="S352" s="27"/>
      <c r="T352" s="27"/>
      <c r="U352" s="312"/>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6"/>
      <c r="IQ352" s="6"/>
      <c r="IR352" s="6"/>
      <c r="IS352" s="6"/>
      <c r="IT352" s="6"/>
      <c r="IU352" s="6"/>
      <c r="IV352" s="6"/>
      <c r="IW352" s="6"/>
      <c r="IX352" s="6"/>
      <c r="IY352" s="6"/>
      <c r="IZ352" s="6"/>
      <c r="JA352" s="6"/>
      <c r="JB352" s="6"/>
      <c r="JC352" s="6"/>
      <c r="JD352" s="6"/>
      <c r="JE352" s="6"/>
      <c r="JF352" s="6"/>
      <c r="JG352" s="6"/>
      <c r="JH352" s="6"/>
      <c r="JI352" s="6"/>
      <c r="JJ352" s="6"/>
      <c r="JK352" s="6"/>
      <c r="JL352" s="6"/>
      <c r="JM352" s="6"/>
      <c r="JN352" s="6"/>
      <c r="JO352" s="6"/>
      <c r="JP352" s="6"/>
      <c r="JQ352" s="6"/>
      <c r="JR352" s="6"/>
      <c r="JS352" s="6"/>
      <c r="JT352" s="6"/>
      <c r="JU352" s="6"/>
      <c r="JV352" s="6"/>
      <c r="JW352" s="6"/>
      <c r="JX352" s="6"/>
      <c r="JY352" s="6"/>
      <c r="JZ352" s="6"/>
      <c r="KA352" s="6"/>
    </row>
    <row r="353" spans="1:287" x14ac:dyDescent="0.3">
      <c r="A353" s="162"/>
      <c r="B353" s="178"/>
      <c r="C353" s="81"/>
      <c r="D353" s="81"/>
      <c r="E353" s="81"/>
      <c r="F353" s="82"/>
      <c r="G353" s="81"/>
      <c r="H353" s="56"/>
      <c r="I353" s="56"/>
      <c r="J353" s="83"/>
      <c r="K353" s="56"/>
      <c r="L353" s="65"/>
      <c r="M353" s="332"/>
      <c r="N353" s="63"/>
      <c r="O353" s="63"/>
      <c r="P353" s="56"/>
      <c r="Q353" s="27"/>
      <c r="R353" s="27"/>
      <c r="S353" s="27"/>
      <c r="T353" s="27"/>
      <c r="U353" s="312"/>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c r="IP353" s="6"/>
      <c r="IQ353" s="6"/>
      <c r="IR353" s="6"/>
      <c r="IS353" s="6"/>
      <c r="IT353" s="6"/>
      <c r="IU353" s="6"/>
      <c r="IV353" s="6"/>
      <c r="IW353" s="6"/>
      <c r="IX353" s="6"/>
      <c r="IY353" s="6"/>
      <c r="IZ353" s="6"/>
      <c r="JA353" s="6"/>
      <c r="JB353" s="6"/>
      <c r="JC353" s="6"/>
      <c r="JD353" s="6"/>
      <c r="JE353" s="6"/>
      <c r="JF353" s="6"/>
      <c r="JG353" s="6"/>
      <c r="JH353" s="6"/>
      <c r="JI353" s="6"/>
      <c r="JJ353" s="6"/>
      <c r="JK353" s="6"/>
      <c r="JL353" s="6"/>
      <c r="JM353" s="6"/>
      <c r="JN353" s="6"/>
      <c r="JO353" s="6"/>
      <c r="JP353" s="6"/>
      <c r="JQ353" s="6"/>
      <c r="JR353" s="6"/>
      <c r="JS353" s="6"/>
      <c r="JT353" s="6"/>
      <c r="JU353" s="6"/>
      <c r="JV353" s="6"/>
      <c r="JW353" s="6"/>
      <c r="JX353" s="6"/>
      <c r="JY353" s="6"/>
      <c r="JZ353" s="6"/>
      <c r="KA353" s="6"/>
    </row>
    <row r="354" spans="1:287" ht="16.2" x14ac:dyDescent="0.3">
      <c r="A354" s="162"/>
      <c r="B354" s="178"/>
      <c r="C354" s="81"/>
      <c r="D354" s="81"/>
      <c r="E354" s="81"/>
      <c r="F354" s="82"/>
      <c r="G354" s="81"/>
      <c r="H354" s="81"/>
      <c r="I354" s="56" t="s">
        <v>44</v>
      </c>
      <c r="J354" s="83"/>
      <c r="K354" s="56" t="s">
        <v>45</v>
      </c>
      <c r="L354" s="135"/>
      <c r="M354" s="63"/>
      <c r="N354" s="63"/>
      <c r="O354" s="63"/>
      <c r="P354" s="56"/>
      <c r="Q354" s="27"/>
      <c r="R354" s="27"/>
      <c r="S354" s="27"/>
      <c r="T354" s="27"/>
      <c r="U354" s="312"/>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6"/>
      <c r="IS354" s="6"/>
      <c r="IT354" s="6"/>
      <c r="IU354" s="6"/>
      <c r="IV354" s="6"/>
      <c r="IW354" s="6"/>
      <c r="IX354" s="6"/>
      <c r="IY354" s="6"/>
      <c r="IZ354" s="6"/>
      <c r="JA354" s="6"/>
      <c r="JB354" s="6"/>
      <c r="JC354" s="6"/>
      <c r="JD354" s="6"/>
      <c r="JE354" s="6"/>
      <c r="JF354" s="6"/>
      <c r="JG354" s="6"/>
      <c r="JH354" s="6"/>
      <c r="JI354" s="6"/>
      <c r="JJ354" s="6"/>
      <c r="JK354" s="6"/>
      <c r="JL354" s="6"/>
      <c r="JM354" s="6"/>
      <c r="JN354" s="6"/>
      <c r="JO354" s="6"/>
      <c r="JP354" s="6"/>
      <c r="JQ354" s="6"/>
      <c r="JR354" s="6"/>
      <c r="JS354" s="6"/>
      <c r="JT354" s="6"/>
      <c r="JU354" s="6"/>
      <c r="JV354" s="6"/>
      <c r="JW354" s="6"/>
      <c r="JX354" s="6"/>
      <c r="JY354" s="6"/>
      <c r="JZ354" s="6"/>
      <c r="KA354" s="6"/>
    </row>
    <row r="355" spans="1:287" s="59" customFormat="1" x14ac:dyDescent="0.3">
      <c r="A355" s="162" t="s">
        <v>320</v>
      </c>
      <c r="B355" s="313"/>
      <c r="C355" s="62" t="s">
        <v>360</v>
      </c>
      <c r="D355" s="62"/>
      <c r="E355" s="62"/>
      <c r="F355" s="31"/>
      <c r="G355" s="32"/>
      <c r="H355" s="81"/>
      <c r="I355" s="63"/>
      <c r="J355" s="83"/>
      <c r="K355" s="63"/>
      <c r="L355" s="63"/>
      <c r="M355" s="63"/>
      <c r="N355" s="63"/>
      <c r="O355" s="63"/>
      <c r="P355" s="56"/>
      <c r="Q355" s="27"/>
      <c r="R355" s="27"/>
      <c r="S355" s="27"/>
      <c r="T355" s="27"/>
      <c r="U355" s="312"/>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6"/>
      <c r="IQ355" s="6"/>
      <c r="IR355" s="6"/>
      <c r="IS355" s="6"/>
      <c r="IT355" s="6"/>
      <c r="IU355" s="6"/>
      <c r="IV355" s="6"/>
      <c r="IW355" s="6"/>
      <c r="IX355" s="6"/>
      <c r="IY355" s="6"/>
      <c r="IZ355" s="6"/>
      <c r="JA355" s="6"/>
      <c r="JB355" s="6"/>
      <c r="JC355" s="6"/>
      <c r="JD355" s="6"/>
      <c r="JE355" s="6"/>
      <c r="JF355" s="6"/>
      <c r="JG355" s="6"/>
      <c r="JH355" s="6"/>
      <c r="JI355" s="6"/>
      <c r="JJ355" s="6"/>
      <c r="JK355" s="6"/>
      <c r="JL355" s="6"/>
      <c r="JM355" s="6"/>
      <c r="JN355" s="6"/>
      <c r="JO355" s="6"/>
      <c r="JP355" s="6"/>
      <c r="JQ355" s="6"/>
      <c r="JR355" s="6"/>
      <c r="JS355" s="6"/>
      <c r="JT355" s="6"/>
      <c r="JU355" s="6"/>
      <c r="JV355" s="6"/>
      <c r="JW355" s="6"/>
      <c r="JX355" s="6"/>
      <c r="JY355" s="6"/>
      <c r="JZ355" s="6"/>
      <c r="KA355" s="6"/>
    </row>
    <row r="356" spans="1:287" x14ac:dyDescent="0.3">
      <c r="A356" s="162"/>
      <c r="B356" s="313" t="s">
        <v>321</v>
      </c>
      <c r="C356" s="87" t="s">
        <v>322</v>
      </c>
      <c r="D356" s="88"/>
      <c r="E356" s="88"/>
      <c r="F356" s="89"/>
      <c r="G356" s="88"/>
      <c r="H356" s="88"/>
      <c r="I356" s="40">
        <v>0</v>
      </c>
      <c r="J356" s="324"/>
      <c r="K356" s="40">
        <v>0</v>
      </c>
      <c r="L356" s="63"/>
      <c r="M356" s="63"/>
      <c r="N356" s="63"/>
      <c r="O356" s="63"/>
      <c r="P356" s="56"/>
      <c r="Q356" s="27"/>
      <c r="R356" s="27"/>
      <c r="S356" s="27"/>
      <c r="T356" s="27"/>
      <c r="U356" s="312"/>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c r="IP356" s="6"/>
      <c r="IQ356" s="6"/>
      <c r="IR356" s="6"/>
      <c r="IS356" s="6"/>
      <c r="IT356" s="6"/>
      <c r="IU356" s="6"/>
      <c r="IV356" s="6"/>
      <c r="IW356" s="6"/>
      <c r="IX356" s="6"/>
      <c r="IY356" s="6"/>
      <c r="IZ356" s="6"/>
      <c r="JA356" s="6"/>
      <c r="JB356" s="6"/>
      <c r="JC356" s="6"/>
      <c r="JD356" s="6"/>
      <c r="JE356" s="6"/>
      <c r="JF356" s="6"/>
      <c r="JG356" s="6"/>
      <c r="JH356" s="6"/>
      <c r="JI356" s="6"/>
      <c r="JJ356" s="6"/>
      <c r="JK356" s="6"/>
      <c r="JL356" s="6"/>
      <c r="JM356" s="6"/>
      <c r="JN356" s="6"/>
      <c r="JO356" s="6"/>
      <c r="JP356" s="6"/>
      <c r="JQ356" s="6"/>
      <c r="JR356" s="6"/>
      <c r="JS356" s="6"/>
      <c r="JT356" s="6"/>
      <c r="JU356" s="6"/>
      <c r="JV356" s="6"/>
      <c r="JW356" s="6"/>
      <c r="JX356" s="6"/>
      <c r="JY356" s="6"/>
      <c r="JZ356" s="6"/>
      <c r="KA356" s="6"/>
    </row>
    <row r="357" spans="1:287" x14ac:dyDescent="0.3">
      <c r="A357" s="162"/>
      <c r="B357" s="313"/>
      <c r="C357" s="81"/>
      <c r="D357" s="81"/>
      <c r="E357" s="81"/>
      <c r="F357" s="82"/>
      <c r="G357" s="81"/>
      <c r="H357" s="81"/>
      <c r="I357" s="57"/>
      <c r="J357" s="83"/>
      <c r="K357" s="57"/>
      <c r="L357" s="63"/>
      <c r="M357" s="63"/>
      <c r="N357" s="63"/>
      <c r="O357" s="63"/>
      <c r="P357" s="56"/>
      <c r="Q357" s="27"/>
      <c r="R357" s="27"/>
      <c r="S357" s="27"/>
      <c r="T357" s="27"/>
      <c r="U357" s="312"/>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c r="IP357" s="6"/>
      <c r="IQ357" s="6"/>
      <c r="IR357" s="6"/>
      <c r="IS357" s="6"/>
      <c r="IT357" s="6"/>
      <c r="IU357" s="6"/>
      <c r="IV357" s="6"/>
      <c r="IW357" s="6"/>
      <c r="IX357" s="6"/>
      <c r="IY357" s="6"/>
      <c r="IZ357" s="6"/>
      <c r="JA357" s="6"/>
      <c r="JB357" s="6"/>
      <c r="JC357" s="6"/>
      <c r="JD357" s="6"/>
      <c r="JE357" s="6"/>
      <c r="JF357" s="6"/>
      <c r="JG357" s="6"/>
      <c r="JH357" s="6"/>
      <c r="JI357" s="6"/>
      <c r="JJ357" s="6"/>
      <c r="JK357" s="6"/>
      <c r="JL357" s="6"/>
      <c r="JM357" s="6"/>
      <c r="JN357" s="6"/>
      <c r="JO357" s="6"/>
      <c r="JP357" s="6"/>
      <c r="JQ357" s="6"/>
      <c r="JR357" s="6"/>
      <c r="JS357" s="6"/>
      <c r="JT357" s="6"/>
      <c r="JU357" s="6"/>
      <c r="JV357" s="6"/>
      <c r="JW357" s="6"/>
      <c r="JX357" s="6"/>
      <c r="JY357" s="6"/>
      <c r="JZ357" s="6"/>
      <c r="KA357" s="6"/>
    </row>
    <row r="358" spans="1:287" ht="16.8" x14ac:dyDescent="0.3">
      <c r="A358" s="162"/>
      <c r="B358" s="313"/>
      <c r="C358" s="81"/>
      <c r="D358" s="81"/>
      <c r="E358" s="81"/>
      <c r="F358" s="82"/>
      <c r="G358" s="81"/>
      <c r="H358" s="81"/>
      <c r="I358" s="333" t="s">
        <v>323</v>
      </c>
      <c r="J358" s="83"/>
      <c r="K358" s="56" t="s">
        <v>324</v>
      </c>
      <c r="L358" s="63"/>
      <c r="M358" s="63"/>
      <c r="N358" s="63"/>
      <c r="O358" s="63"/>
      <c r="P358" s="56"/>
      <c r="Q358" s="27"/>
      <c r="R358" s="27"/>
      <c r="S358" s="27"/>
      <c r="T358" s="27"/>
      <c r="U358" s="312"/>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c r="IP358" s="6"/>
      <c r="IQ358" s="6"/>
      <c r="IR358" s="6"/>
      <c r="IS358" s="6"/>
      <c r="IT358" s="6"/>
      <c r="IU358" s="6"/>
      <c r="IV358" s="6"/>
      <c r="IW358" s="6"/>
      <c r="IX358" s="6"/>
      <c r="IY358" s="6"/>
      <c r="IZ358" s="6"/>
      <c r="JA358" s="6"/>
      <c r="JB358" s="6"/>
      <c r="JC358" s="6"/>
      <c r="JD358" s="6"/>
      <c r="JE358" s="6"/>
      <c r="JF358" s="6"/>
      <c r="JG358" s="6"/>
      <c r="JH358" s="6"/>
      <c r="JI358" s="6"/>
      <c r="JJ358" s="6"/>
      <c r="JK358" s="6"/>
      <c r="JL358" s="6"/>
      <c r="JM358" s="6"/>
      <c r="JN358" s="6"/>
      <c r="JO358" s="6"/>
      <c r="JP358" s="6"/>
      <c r="JQ358" s="6"/>
      <c r="JR358" s="6"/>
      <c r="JS358" s="6"/>
      <c r="JT358" s="6"/>
      <c r="JU358" s="6"/>
      <c r="JV358" s="6"/>
      <c r="JW358" s="6"/>
      <c r="JX358" s="6"/>
      <c r="JY358" s="6"/>
      <c r="JZ358" s="6"/>
      <c r="KA358" s="6"/>
    </row>
    <row r="359" spans="1:287" s="59" customFormat="1" x14ac:dyDescent="0.3">
      <c r="A359" s="162"/>
      <c r="B359" s="178"/>
      <c r="C359" s="62" t="s">
        <v>379</v>
      </c>
      <c r="D359" s="62"/>
      <c r="E359" s="62"/>
      <c r="F359" s="31"/>
      <c r="G359" s="32"/>
      <c r="H359" s="81"/>
      <c r="I359" s="63"/>
      <c r="J359" s="83"/>
      <c r="K359" s="63"/>
      <c r="L359" s="63"/>
      <c r="M359" s="63"/>
      <c r="N359" s="63"/>
      <c r="O359" s="63"/>
      <c r="P359" s="56"/>
      <c r="Q359" s="27"/>
      <c r="R359" s="27"/>
      <c r="S359" s="27"/>
      <c r="T359" s="27"/>
      <c r="U359" s="312"/>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c r="IO359" s="6"/>
      <c r="IP359" s="6"/>
      <c r="IQ359" s="6"/>
      <c r="IR359" s="6"/>
      <c r="IS359" s="6"/>
      <c r="IT359" s="6"/>
      <c r="IU359" s="6"/>
      <c r="IV359" s="6"/>
      <c r="IW359" s="6"/>
      <c r="IX359" s="6"/>
      <c r="IY359" s="6"/>
      <c r="IZ359" s="6"/>
      <c r="JA359" s="6"/>
      <c r="JB359" s="6"/>
      <c r="JC359" s="6"/>
      <c r="JD359" s="6"/>
      <c r="JE359" s="6"/>
      <c r="JF359" s="6"/>
      <c r="JG359" s="6"/>
      <c r="JH359" s="6"/>
      <c r="JI359" s="6"/>
      <c r="JJ359" s="6"/>
      <c r="JK359" s="6"/>
      <c r="JL359" s="6"/>
      <c r="JM359" s="6"/>
      <c r="JN359" s="6"/>
      <c r="JO359" s="6"/>
      <c r="JP359" s="6"/>
      <c r="JQ359" s="6"/>
      <c r="JR359" s="6"/>
      <c r="JS359" s="6"/>
      <c r="JT359" s="6"/>
      <c r="JU359" s="6"/>
      <c r="JV359" s="6"/>
      <c r="JW359" s="6"/>
      <c r="JX359" s="6"/>
      <c r="JY359" s="6"/>
      <c r="JZ359" s="6"/>
      <c r="KA359" s="6"/>
    </row>
    <row r="360" spans="1:287" x14ac:dyDescent="0.3">
      <c r="A360" s="54"/>
      <c r="B360" s="178" t="s">
        <v>325</v>
      </c>
      <c r="C360" s="87" t="s">
        <v>322</v>
      </c>
      <c r="D360" s="88"/>
      <c r="E360" s="88"/>
      <c r="F360" s="89"/>
      <c r="G360" s="88"/>
      <c r="H360" s="88"/>
      <c r="I360" s="40">
        <v>0</v>
      </c>
      <c r="J360" s="324"/>
      <c r="K360" s="40">
        <v>0</v>
      </c>
      <c r="L360" s="63"/>
      <c r="M360" s="63"/>
      <c r="N360" s="63"/>
      <c r="O360" s="63"/>
      <c r="P360" s="56"/>
      <c r="Q360" s="27"/>
      <c r="R360" s="27"/>
      <c r="S360" s="27"/>
      <c r="T360" s="27"/>
      <c r="U360" s="312"/>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c r="IP360" s="6"/>
      <c r="IQ360" s="6"/>
      <c r="IR360" s="6"/>
      <c r="IS360" s="6"/>
      <c r="IT360" s="6"/>
      <c r="IU360" s="6"/>
      <c r="IV360" s="6"/>
      <c r="IW360" s="6"/>
      <c r="IX360" s="6"/>
      <c r="IY360" s="6"/>
      <c r="IZ360" s="6"/>
      <c r="JA360" s="6"/>
      <c r="JB360" s="6"/>
      <c r="JC360" s="6"/>
      <c r="JD360" s="6"/>
      <c r="JE360" s="6"/>
      <c r="JF360" s="6"/>
      <c r="JG360" s="6"/>
      <c r="JH360" s="6"/>
      <c r="JI360" s="6"/>
      <c r="JJ360" s="6"/>
      <c r="JK360" s="6"/>
      <c r="JL360" s="6"/>
      <c r="JM360" s="6"/>
      <c r="JN360" s="6"/>
      <c r="JO360" s="6"/>
      <c r="JP360" s="6"/>
      <c r="JQ360" s="6"/>
      <c r="JR360" s="6"/>
      <c r="JS360" s="6"/>
      <c r="JT360" s="6"/>
      <c r="JU360" s="6"/>
      <c r="JV360" s="6"/>
      <c r="JW360" s="6"/>
      <c r="JX360" s="6"/>
      <c r="JY360" s="6"/>
      <c r="JZ360" s="6"/>
      <c r="KA360" s="6"/>
    </row>
    <row r="361" spans="1:287" x14ac:dyDescent="0.3">
      <c r="A361" s="54"/>
      <c r="B361" s="81"/>
      <c r="C361" s="82"/>
      <c r="D361" s="81"/>
      <c r="E361" s="81"/>
      <c r="F361" s="334"/>
      <c r="G361" s="334"/>
      <c r="H361" s="334"/>
      <c r="I361" s="63"/>
      <c r="J361" s="334"/>
      <c r="K361" s="334"/>
      <c r="L361" s="334"/>
      <c r="M361" s="334"/>
      <c r="N361" s="334"/>
      <c r="O361" s="334"/>
      <c r="P361" s="334"/>
      <c r="Q361" s="27"/>
      <c r="R361" s="27"/>
      <c r="S361" s="27"/>
      <c r="T361" s="27"/>
      <c r="U361" s="312"/>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c r="IP361" s="6"/>
      <c r="IQ361" s="6"/>
      <c r="IR361" s="6"/>
      <c r="IS361" s="6"/>
      <c r="IT361" s="6"/>
      <c r="IU361" s="6"/>
      <c r="IV361" s="6"/>
      <c r="IW361" s="6"/>
      <c r="IX361" s="6"/>
      <c r="IY361" s="6"/>
      <c r="IZ361" s="6"/>
      <c r="JA361" s="6"/>
      <c r="JB361" s="6"/>
      <c r="JC361" s="6"/>
      <c r="JD361" s="6"/>
      <c r="JE361" s="6"/>
      <c r="JF361" s="6"/>
      <c r="JG361" s="6"/>
      <c r="JH361" s="6"/>
      <c r="JI361" s="6"/>
      <c r="JJ361" s="6"/>
      <c r="JK361" s="6"/>
      <c r="JL361" s="6"/>
      <c r="JM361" s="6"/>
      <c r="JN361" s="6"/>
      <c r="JO361" s="6"/>
      <c r="JP361" s="6"/>
      <c r="JQ361" s="6"/>
      <c r="JR361" s="6"/>
      <c r="JS361" s="6"/>
      <c r="JT361" s="6"/>
      <c r="JU361" s="6"/>
      <c r="JV361" s="6"/>
      <c r="JW361" s="6"/>
      <c r="JX361" s="6"/>
      <c r="JY361" s="6"/>
      <c r="JZ361" s="6"/>
      <c r="KA361" s="6"/>
    </row>
    <row r="362" spans="1:287" ht="15.6" x14ac:dyDescent="0.3">
      <c r="A362" s="315" t="s">
        <v>326</v>
      </c>
      <c r="B362" s="335"/>
      <c r="C362" s="335"/>
      <c r="D362" s="82"/>
      <c r="E362" s="82"/>
      <c r="F362" s="82"/>
      <c r="G362" s="82"/>
      <c r="H362" s="82"/>
      <c r="I362" s="64"/>
      <c r="J362" s="27"/>
      <c r="K362" s="305"/>
      <c r="L362" s="305"/>
      <c r="M362" s="305"/>
      <c r="N362" s="305"/>
      <c r="O362" s="305"/>
      <c r="P362" s="305"/>
      <c r="Q362" s="27"/>
      <c r="R362" s="27"/>
      <c r="S362" s="27"/>
      <c r="T362" s="27"/>
      <c r="U362" s="312"/>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6"/>
      <c r="IQ362" s="6"/>
      <c r="IR362" s="6"/>
      <c r="IS362" s="6"/>
      <c r="IT362" s="6"/>
      <c r="IU362" s="6"/>
      <c r="IV362" s="6"/>
      <c r="IW362" s="6"/>
      <c r="IX362" s="6"/>
      <c r="IY362" s="6"/>
      <c r="IZ362" s="6"/>
      <c r="JA362" s="6"/>
      <c r="JB362" s="6"/>
      <c r="JC362" s="6"/>
      <c r="JD362" s="6"/>
      <c r="JE362" s="6"/>
      <c r="JF362" s="6"/>
      <c r="JG362" s="6"/>
      <c r="JH362" s="6"/>
      <c r="JI362" s="6"/>
      <c r="JJ362" s="6"/>
      <c r="JK362" s="6"/>
      <c r="JL362" s="6"/>
      <c r="JM362" s="6"/>
      <c r="JN362" s="6"/>
      <c r="JO362" s="6"/>
      <c r="JP362" s="6"/>
      <c r="JQ362" s="6"/>
      <c r="JR362" s="6"/>
      <c r="JS362" s="6"/>
      <c r="JT362" s="6"/>
      <c r="JU362" s="6"/>
      <c r="JV362" s="6"/>
      <c r="JW362" s="6"/>
      <c r="JX362" s="6"/>
      <c r="JY362" s="6"/>
      <c r="JZ362" s="6"/>
      <c r="KA362" s="6"/>
    </row>
    <row r="363" spans="1:287" s="59" customFormat="1" ht="15" customHeight="1" x14ac:dyDescent="0.3">
      <c r="A363" s="336" t="s">
        <v>327</v>
      </c>
      <c r="B363" s="337"/>
      <c r="C363" s="337"/>
      <c r="D363" s="337"/>
      <c r="E363" s="337"/>
      <c r="F363" s="337"/>
      <c r="G363" s="337"/>
      <c r="H363" s="337"/>
      <c r="I363" s="337"/>
      <c r="J363" s="337"/>
      <c r="K363" s="334"/>
      <c r="L363" s="334"/>
      <c r="M363" s="334"/>
      <c r="N363" s="334"/>
      <c r="O363" s="334"/>
      <c r="P363" s="334"/>
      <c r="Q363" s="27"/>
      <c r="R363" s="27"/>
      <c r="S363" s="27"/>
      <c r="T363" s="27"/>
      <c r="U363" s="312"/>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c r="IP363" s="6"/>
      <c r="IQ363" s="6"/>
      <c r="IR363" s="6"/>
      <c r="IS363" s="6"/>
      <c r="IT363" s="6"/>
      <c r="IU363" s="6"/>
      <c r="IV363" s="6"/>
      <c r="IW363" s="6"/>
      <c r="IX363" s="6"/>
      <c r="IY363" s="6"/>
      <c r="IZ363" s="6"/>
      <c r="JA363" s="6"/>
      <c r="JB363" s="6"/>
      <c r="JC363" s="6"/>
      <c r="JD363" s="6"/>
      <c r="JE363" s="6"/>
      <c r="JF363" s="6"/>
      <c r="JG363" s="6"/>
      <c r="JH363" s="6"/>
      <c r="JI363" s="6"/>
      <c r="JJ363" s="6"/>
      <c r="JK363" s="6"/>
      <c r="JL363" s="6"/>
      <c r="JM363" s="6"/>
      <c r="JN363" s="6"/>
      <c r="JO363" s="6"/>
      <c r="JP363" s="6"/>
      <c r="JQ363" s="6"/>
      <c r="JR363" s="6"/>
      <c r="JS363" s="6"/>
      <c r="JT363" s="6"/>
      <c r="JU363" s="6"/>
      <c r="JV363" s="6"/>
      <c r="JW363" s="6"/>
      <c r="JX363" s="6"/>
      <c r="JY363" s="6"/>
      <c r="JZ363" s="6"/>
      <c r="KA363" s="6"/>
    </row>
    <row r="364" spans="1:287" ht="15" customHeight="1" x14ac:dyDescent="0.3">
      <c r="A364" s="336" t="s">
        <v>328</v>
      </c>
      <c r="B364" s="337"/>
      <c r="C364" s="337"/>
      <c r="D364" s="337"/>
      <c r="E364" s="337"/>
      <c r="F364" s="337"/>
      <c r="G364" s="337"/>
      <c r="H364" s="337"/>
      <c r="I364" s="337"/>
      <c r="J364" s="337"/>
      <c r="K364" s="305"/>
      <c r="L364" s="305"/>
      <c r="M364" s="305"/>
      <c r="N364" s="305"/>
      <c r="O364" s="305"/>
      <c r="P364" s="305"/>
      <c r="Q364" s="27"/>
      <c r="R364" s="27"/>
      <c r="S364" s="27"/>
      <c r="T364" s="27"/>
      <c r="U364" s="312"/>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c r="IT364" s="6"/>
      <c r="IU364" s="6"/>
      <c r="IV364" s="6"/>
      <c r="IW364" s="6"/>
      <c r="IX364" s="6"/>
      <c r="IY364" s="6"/>
      <c r="IZ364" s="6"/>
      <c r="JA364" s="6"/>
      <c r="JB364" s="6"/>
      <c r="JC364" s="6"/>
      <c r="JD364" s="6"/>
      <c r="JE364" s="6"/>
      <c r="JF364" s="6"/>
      <c r="JG364" s="6"/>
      <c r="JH364" s="6"/>
      <c r="JI364" s="6"/>
      <c r="JJ364" s="6"/>
      <c r="JK364" s="6"/>
      <c r="JL364" s="6"/>
      <c r="JM364" s="6"/>
      <c r="JN364" s="6"/>
      <c r="JO364" s="6"/>
      <c r="JP364" s="6"/>
      <c r="JQ364" s="6"/>
      <c r="JR364" s="6"/>
      <c r="JS364" s="6"/>
      <c r="JT364" s="6"/>
      <c r="JU364" s="6"/>
      <c r="JV364" s="6"/>
      <c r="JW364" s="6"/>
      <c r="JX364" s="6"/>
      <c r="JY364" s="6"/>
      <c r="JZ364" s="6"/>
      <c r="KA364" s="6"/>
    </row>
    <row r="365" spans="1:287" s="59" customFormat="1" ht="15.75" customHeight="1" x14ac:dyDescent="0.3">
      <c r="A365" s="336" t="s">
        <v>329</v>
      </c>
      <c r="B365" s="338"/>
      <c r="C365" s="338"/>
      <c r="D365" s="338"/>
      <c r="E365" s="338"/>
      <c r="F365" s="338"/>
      <c r="G365" s="338"/>
      <c r="H365" s="338"/>
      <c r="I365" s="338"/>
      <c r="J365" s="338"/>
      <c r="K365" s="338"/>
      <c r="L365" s="338"/>
      <c r="M365" s="338"/>
      <c r="N365" s="338"/>
      <c r="O365" s="338"/>
      <c r="P365" s="338"/>
      <c r="Q365" s="27"/>
      <c r="R365" s="27"/>
      <c r="S365" s="27"/>
      <c r="T365" s="27"/>
      <c r="U365" s="312"/>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6"/>
      <c r="IQ365" s="6"/>
      <c r="IR365" s="6"/>
      <c r="IS365" s="6"/>
      <c r="IT365" s="6"/>
      <c r="IU365" s="6"/>
      <c r="IV365" s="6"/>
      <c r="IW365" s="6"/>
      <c r="IX365" s="6"/>
      <c r="IY365" s="6"/>
      <c r="IZ365" s="6"/>
      <c r="JA365" s="6"/>
      <c r="JB365" s="6"/>
      <c r="JC365" s="6"/>
      <c r="JD365" s="6"/>
      <c r="JE365" s="6"/>
      <c r="JF365" s="6"/>
      <c r="JG365" s="6"/>
      <c r="JH365" s="6"/>
      <c r="JI365" s="6"/>
      <c r="JJ365" s="6"/>
      <c r="JK365" s="6"/>
      <c r="JL365" s="6"/>
      <c r="JM365" s="6"/>
      <c r="JN365" s="6"/>
      <c r="JO365" s="6"/>
      <c r="JP365" s="6"/>
      <c r="JQ365" s="6"/>
      <c r="JR365" s="6"/>
      <c r="JS365" s="6"/>
      <c r="JT365" s="6"/>
      <c r="JU365" s="6"/>
      <c r="JV365" s="6"/>
      <c r="JW365" s="6"/>
      <c r="JX365" s="6"/>
      <c r="JY365" s="6"/>
      <c r="JZ365" s="6"/>
      <c r="KA365" s="6"/>
    </row>
    <row r="366" spans="1:287" s="59" customFormat="1" x14ac:dyDescent="0.3">
      <c r="A366" s="339" t="s">
        <v>330</v>
      </c>
      <c r="B366" s="305"/>
      <c r="C366" s="305"/>
      <c r="D366" s="305"/>
      <c r="E366" s="305"/>
      <c r="F366" s="305"/>
      <c r="G366" s="305"/>
      <c r="H366" s="305"/>
      <c r="I366" s="305"/>
      <c r="J366" s="305"/>
      <c r="K366" s="305"/>
      <c r="L366" s="305"/>
      <c r="M366" s="305"/>
      <c r="N366" s="305"/>
      <c r="O366" s="305"/>
      <c r="P366" s="305"/>
      <c r="Q366" s="27"/>
      <c r="R366" s="27"/>
      <c r="S366" s="27"/>
      <c r="T366" s="27"/>
      <c r="U366" s="312"/>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c r="IO366" s="6"/>
      <c r="IP366" s="6"/>
      <c r="IQ366" s="6"/>
      <c r="IR366" s="6"/>
      <c r="IS366" s="6"/>
      <c r="IT366" s="6"/>
      <c r="IU366" s="6"/>
      <c r="IV366" s="6"/>
      <c r="IW366" s="6"/>
      <c r="IX366" s="6"/>
      <c r="IY366" s="6"/>
      <c r="IZ366" s="6"/>
      <c r="JA366" s="6"/>
      <c r="JB366" s="6"/>
      <c r="JC366" s="6"/>
      <c r="JD366" s="6"/>
      <c r="JE366" s="6"/>
      <c r="JF366" s="6"/>
      <c r="JG366" s="6"/>
      <c r="JH366" s="6"/>
      <c r="JI366" s="6"/>
      <c r="JJ366" s="6"/>
      <c r="JK366" s="6"/>
      <c r="JL366" s="6"/>
      <c r="JM366" s="6"/>
      <c r="JN366" s="6"/>
      <c r="JO366" s="6"/>
      <c r="JP366" s="6"/>
      <c r="JQ366" s="6"/>
      <c r="JR366" s="6"/>
      <c r="JS366" s="6"/>
      <c r="JT366" s="6"/>
      <c r="JU366" s="6"/>
      <c r="JV366" s="6"/>
      <c r="JW366" s="6"/>
      <c r="JX366" s="6"/>
      <c r="JY366" s="6"/>
      <c r="JZ366" s="6"/>
      <c r="KA366" s="6"/>
    </row>
    <row r="367" spans="1:287" x14ac:dyDescent="0.3">
      <c r="A367" s="339" t="s">
        <v>331</v>
      </c>
      <c r="B367" s="305"/>
      <c r="C367" s="305"/>
      <c r="D367" s="305"/>
      <c r="E367" s="305"/>
      <c r="F367" s="305"/>
      <c r="G367" s="305"/>
      <c r="H367" s="305"/>
      <c r="I367" s="305"/>
      <c r="J367" s="334"/>
      <c r="K367" s="305"/>
      <c r="L367" s="305"/>
      <c r="M367" s="305"/>
      <c r="N367" s="305"/>
      <c r="O367" s="305"/>
      <c r="P367" s="305"/>
      <c r="Q367" s="27"/>
      <c r="R367" s="27"/>
      <c r="S367" s="27"/>
      <c r="T367" s="27"/>
      <c r="U367" s="312"/>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c r="IO367" s="6"/>
      <c r="IP367" s="6"/>
      <c r="IQ367" s="6"/>
      <c r="IR367" s="6"/>
      <c r="IS367" s="6"/>
      <c r="IT367" s="6"/>
      <c r="IU367" s="6"/>
      <c r="IV367" s="6"/>
      <c r="IW367" s="6"/>
      <c r="IX367" s="6"/>
      <c r="IY367" s="6"/>
      <c r="IZ367" s="6"/>
      <c r="JA367" s="6"/>
      <c r="JB367" s="6"/>
      <c r="JC367" s="6"/>
      <c r="JD367" s="6"/>
      <c r="JE367" s="6"/>
      <c r="JF367" s="6"/>
      <c r="JG367" s="6"/>
      <c r="JH367" s="6"/>
      <c r="JI367" s="6"/>
      <c r="JJ367" s="6"/>
      <c r="JK367" s="6"/>
      <c r="JL367" s="6"/>
      <c r="JM367" s="6"/>
      <c r="JN367" s="6"/>
      <c r="JO367" s="6"/>
      <c r="JP367" s="6"/>
      <c r="JQ367" s="6"/>
      <c r="JR367" s="6"/>
      <c r="JS367" s="6"/>
      <c r="JT367" s="6"/>
      <c r="JU367" s="6"/>
      <c r="JV367" s="6"/>
      <c r="JW367" s="6"/>
      <c r="JX367" s="6"/>
      <c r="JY367" s="6"/>
      <c r="JZ367" s="6"/>
      <c r="KA367" s="6"/>
    </row>
    <row r="368" spans="1:287" x14ac:dyDescent="0.3">
      <c r="A368" s="340" t="s">
        <v>332</v>
      </c>
      <c r="B368" s="341"/>
      <c r="C368" s="342"/>
      <c r="D368" s="82"/>
      <c r="E368" s="82"/>
      <c r="F368" s="82"/>
      <c r="G368" s="82"/>
      <c r="H368" s="82"/>
      <c r="I368" s="183"/>
      <c r="J368" s="27"/>
      <c r="K368" s="82"/>
      <c r="L368" s="82"/>
      <c r="M368" s="82"/>
      <c r="N368" s="82"/>
      <c r="O368" s="82"/>
      <c r="P368" s="305"/>
      <c r="Q368" s="27"/>
      <c r="R368" s="27"/>
      <c r="S368" s="27"/>
      <c r="T368" s="27"/>
      <c r="U368" s="312"/>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c r="IP368" s="6"/>
      <c r="IQ368" s="6"/>
      <c r="IR368" s="6"/>
      <c r="IS368" s="6"/>
      <c r="IT368" s="6"/>
      <c r="IU368" s="6"/>
      <c r="IV368" s="6"/>
      <c r="IW368" s="6"/>
      <c r="IX368" s="6"/>
      <c r="IY368" s="6"/>
      <c r="IZ368" s="6"/>
      <c r="JA368" s="6"/>
      <c r="JB368" s="6"/>
      <c r="JC368" s="6"/>
      <c r="JD368" s="6"/>
      <c r="JE368" s="6"/>
      <c r="JF368" s="6"/>
      <c r="JG368" s="6"/>
      <c r="JH368" s="6"/>
      <c r="JI368" s="6"/>
      <c r="JJ368" s="6"/>
      <c r="JK368" s="6"/>
      <c r="JL368" s="6"/>
      <c r="JM368" s="6"/>
      <c r="JN368" s="6"/>
      <c r="JO368" s="6"/>
      <c r="JP368" s="6"/>
      <c r="JQ368" s="6"/>
      <c r="JR368" s="6"/>
      <c r="JS368" s="6"/>
      <c r="JT368" s="6"/>
      <c r="JU368" s="6"/>
      <c r="JV368" s="6"/>
      <c r="JW368" s="6"/>
      <c r="JX368" s="6"/>
      <c r="JY368" s="6"/>
      <c r="JZ368" s="6"/>
      <c r="KA368" s="6"/>
    </row>
    <row r="369" spans="1:287" x14ac:dyDescent="0.3">
      <c r="A369" s="340" t="s">
        <v>333</v>
      </c>
      <c r="B369" s="341"/>
      <c r="C369" s="342"/>
      <c r="D369" s="82"/>
      <c r="E369" s="82"/>
      <c r="F369" s="82"/>
      <c r="G369" s="82"/>
      <c r="H369" s="82"/>
      <c r="I369" s="183"/>
      <c r="J369" s="27"/>
      <c r="K369" s="82"/>
      <c r="L369" s="82"/>
      <c r="M369" s="82"/>
      <c r="N369" s="82"/>
      <c r="O369" s="82"/>
      <c r="P369" s="305"/>
      <c r="Q369" s="56"/>
      <c r="R369" s="56"/>
      <c r="S369" s="56"/>
      <c r="T369" s="56"/>
      <c r="U369" s="312"/>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c r="IP369" s="6"/>
      <c r="IQ369" s="6"/>
      <c r="IR369" s="6"/>
      <c r="IS369" s="6"/>
      <c r="IT369" s="6"/>
      <c r="IU369" s="6"/>
      <c r="IV369" s="6"/>
      <c r="IW369" s="6"/>
      <c r="IX369" s="6"/>
      <c r="IY369" s="6"/>
      <c r="IZ369" s="6"/>
      <c r="JA369" s="6"/>
      <c r="JB369" s="6"/>
      <c r="JC369" s="6"/>
      <c r="JD369" s="6"/>
      <c r="JE369" s="6"/>
      <c r="JF369" s="6"/>
      <c r="JG369" s="6"/>
      <c r="JH369" s="6"/>
      <c r="JI369" s="6"/>
      <c r="JJ369" s="6"/>
      <c r="JK369" s="6"/>
      <c r="JL369" s="6"/>
      <c r="JM369" s="6"/>
      <c r="JN369" s="6"/>
      <c r="JO369" s="6"/>
      <c r="JP369" s="6"/>
      <c r="JQ369" s="6"/>
      <c r="JR369" s="6"/>
      <c r="JS369" s="6"/>
      <c r="JT369" s="6"/>
      <c r="JU369" s="6"/>
      <c r="JV369" s="6"/>
      <c r="JW369" s="6"/>
      <c r="JX369" s="6"/>
      <c r="JY369" s="6"/>
      <c r="JZ369" s="6"/>
      <c r="KA369" s="6"/>
    </row>
    <row r="370" spans="1:287" s="59" customFormat="1" x14ac:dyDescent="0.3">
      <c r="A370" s="343" t="s">
        <v>334</v>
      </c>
      <c r="B370" s="335"/>
      <c r="C370" s="335"/>
      <c r="D370" s="82"/>
      <c r="E370" s="82"/>
      <c r="F370" s="82"/>
      <c r="G370" s="82"/>
      <c r="H370" s="82"/>
      <c r="I370" s="183"/>
      <c r="J370" s="27"/>
      <c r="K370" s="305"/>
      <c r="L370" s="305"/>
      <c r="M370" s="305"/>
      <c r="N370" s="305"/>
      <c r="O370" s="305"/>
      <c r="P370" s="305"/>
      <c r="Q370" s="56"/>
      <c r="R370" s="56"/>
      <c r="S370" s="56"/>
      <c r="T370" s="56"/>
      <c r="U370" s="312"/>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c r="IO370" s="6"/>
      <c r="IP370" s="6"/>
      <c r="IQ370" s="6"/>
      <c r="IR370" s="6"/>
      <c r="IS370" s="6"/>
      <c r="IT370" s="6"/>
      <c r="IU370" s="6"/>
      <c r="IV370" s="6"/>
      <c r="IW370" s="6"/>
      <c r="IX370" s="6"/>
      <c r="IY370" s="6"/>
      <c r="IZ370" s="6"/>
      <c r="JA370" s="6"/>
      <c r="JB370" s="6"/>
      <c r="JC370" s="6"/>
      <c r="JD370" s="6"/>
      <c r="JE370" s="6"/>
      <c r="JF370" s="6"/>
      <c r="JG370" s="6"/>
      <c r="JH370" s="6"/>
      <c r="JI370" s="6"/>
      <c r="JJ370" s="6"/>
      <c r="JK370" s="6"/>
      <c r="JL370" s="6"/>
      <c r="JM370" s="6"/>
      <c r="JN370" s="6"/>
      <c r="JO370" s="6"/>
      <c r="JP370" s="6"/>
      <c r="JQ370" s="6"/>
      <c r="JR370" s="6"/>
      <c r="JS370" s="6"/>
      <c r="JT370" s="6"/>
      <c r="JU370" s="6"/>
      <c r="JV370" s="6"/>
      <c r="JW370" s="6"/>
      <c r="JX370" s="6"/>
      <c r="JY370" s="6"/>
      <c r="JZ370" s="6"/>
      <c r="KA370" s="6"/>
    </row>
    <row r="371" spans="1:287" s="59" customFormat="1" x14ac:dyDescent="0.3">
      <c r="A371" s="339" t="s">
        <v>335</v>
      </c>
      <c r="B371" s="344"/>
      <c r="C371" s="344"/>
      <c r="D371" s="344"/>
      <c r="E371" s="344"/>
      <c r="F371" s="344"/>
      <c r="G371" s="344"/>
      <c r="H371" s="344"/>
      <c r="I371" s="344"/>
      <c r="J371" s="344"/>
      <c r="K371" s="344"/>
      <c r="L371" s="344"/>
      <c r="M371" s="344"/>
      <c r="N371" s="344"/>
      <c r="O371" s="344"/>
      <c r="P371" s="305"/>
      <c r="Q371" s="56"/>
      <c r="R371" s="56"/>
      <c r="S371" s="56"/>
      <c r="T371" s="56"/>
      <c r="U371" s="312"/>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c r="HA371" s="6"/>
      <c r="HB371" s="6"/>
      <c r="HC371" s="6"/>
      <c r="HD371" s="6"/>
      <c r="HE371" s="6"/>
      <c r="HF371" s="6"/>
      <c r="HG371" s="6"/>
      <c r="HH371" s="6"/>
      <c r="HI371" s="6"/>
      <c r="HJ371" s="6"/>
      <c r="HK371" s="6"/>
      <c r="HL371" s="6"/>
      <c r="HM371" s="6"/>
      <c r="HN371" s="6"/>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c r="IO371" s="6"/>
      <c r="IP371" s="6"/>
      <c r="IQ371" s="6"/>
      <c r="IR371" s="6"/>
      <c r="IS371" s="6"/>
      <c r="IT371" s="6"/>
      <c r="IU371" s="6"/>
      <c r="IV371" s="6"/>
      <c r="IW371" s="6"/>
      <c r="IX371" s="6"/>
      <c r="IY371" s="6"/>
      <c r="IZ371" s="6"/>
      <c r="JA371" s="6"/>
      <c r="JB371" s="6"/>
      <c r="JC371" s="6"/>
      <c r="JD371" s="6"/>
      <c r="JE371" s="6"/>
      <c r="JF371" s="6"/>
      <c r="JG371" s="6"/>
      <c r="JH371" s="6"/>
      <c r="JI371" s="6"/>
      <c r="JJ371" s="6"/>
      <c r="JK371" s="6"/>
      <c r="JL371" s="6"/>
      <c r="JM371" s="6"/>
      <c r="JN371" s="6"/>
      <c r="JO371" s="6"/>
      <c r="JP371" s="6"/>
      <c r="JQ371" s="6"/>
      <c r="JR371" s="6"/>
      <c r="JS371" s="6"/>
      <c r="JT371" s="6"/>
      <c r="JU371" s="6"/>
      <c r="JV371" s="6"/>
      <c r="JW371" s="6"/>
      <c r="JX371" s="6"/>
      <c r="JY371" s="6"/>
      <c r="JZ371" s="6"/>
      <c r="KA371" s="6"/>
    </row>
    <row r="372" spans="1:287" s="59" customFormat="1" x14ac:dyDescent="0.3">
      <c r="A372" s="345" t="s">
        <v>336</v>
      </c>
      <c r="B372" s="335"/>
      <c r="C372" s="335"/>
      <c r="D372" s="82"/>
      <c r="E372" s="82"/>
      <c r="F372" s="82"/>
      <c r="G372" s="82"/>
      <c r="H372" s="82"/>
      <c r="I372" s="183"/>
      <c r="J372" s="27"/>
      <c r="K372" s="82"/>
      <c r="L372" s="82"/>
      <c r="M372" s="82"/>
      <c r="N372" s="82"/>
      <c r="O372" s="82"/>
      <c r="P372" s="305"/>
      <c r="Q372" s="56"/>
      <c r="R372" s="56"/>
      <c r="S372" s="56"/>
      <c r="T372" s="56"/>
      <c r="U372" s="312"/>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6"/>
      <c r="IQ372" s="6"/>
      <c r="IR372" s="6"/>
      <c r="IS372" s="6"/>
      <c r="IT372" s="6"/>
      <c r="IU372" s="6"/>
      <c r="IV372" s="6"/>
      <c r="IW372" s="6"/>
      <c r="IX372" s="6"/>
      <c r="IY372" s="6"/>
      <c r="IZ372" s="6"/>
      <c r="JA372" s="6"/>
      <c r="JB372" s="6"/>
      <c r="JC372" s="6"/>
      <c r="JD372" s="6"/>
      <c r="JE372" s="6"/>
      <c r="JF372" s="6"/>
      <c r="JG372" s="6"/>
      <c r="JH372" s="6"/>
      <c r="JI372" s="6"/>
      <c r="JJ372" s="6"/>
      <c r="JK372" s="6"/>
      <c r="JL372" s="6"/>
      <c r="JM372" s="6"/>
      <c r="JN372" s="6"/>
      <c r="JO372" s="6"/>
      <c r="JP372" s="6"/>
      <c r="JQ372" s="6"/>
      <c r="JR372" s="6"/>
      <c r="JS372" s="6"/>
      <c r="JT372" s="6"/>
      <c r="JU372" s="6"/>
      <c r="JV372" s="6"/>
      <c r="JW372" s="6"/>
      <c r="JX372" s="6"/>
      <c r="JY372" s="6"/>
      <c r="JZ372" s="6"/>
      <c r="KA372" s="6"/>
    </row>
    <row r="373" spans="1:287" s="59" customFormat="1" x14ac:dyDescent="0.3">
      <c r="A373" s="343" t="s">
        <v>337</v>
      </c>
      <c r="B373" s="335"/>
      <c r="C373" s="335"/>
      <c r="D373" s="82"/>
      <c r="E373" s="82"/>
      <c r="F373" s="82"/>
      <c r="G373" s="82"/>
      <c r="H373" s="82"/>
      <c r="I373" s="183"/>
      <c r="J373" s="27"/>
      <c r="K373" s="82"/>
      <c r="L373" s="82"/>
      <c r="M373" s="82"/>
      <c r="N373" s="82"/>
      <c r="O373" s="82"/>
      <c r="P373" s="305"/>
      <c r="Q373" s="56"/>
      <c r="R373" s="56"/>
      <c r="S373" s="56"/>
      <c r="T373" s="56"/>
      <c r="U373" s="312"/>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c r="IP373" s="6"/>
      <c r="IQ373" s="6"/>
      <c r="IR373" s="6"/>
      <c r="IS373" s="6"/>
      <c r="IT373" s="6"/>
      <c r="IU373" s="6"/>
      <c r="IV373" s="6"/>
      <c r="IW373" s="6"/>
      <c r="IX373" s="6"/>
      <c r="IY373" s="6"/>
      <c r="IZ373" s="6"/>
      <c r="JA373" s="6"/>
      <c r="JB373" s="6"/>
      <c r="JC373" s="6"/>
      <c r="JD373" s="6"/>
      <c r="JE373" s="6"/>
      <c r="JF373" s="6"/>
      <c r="JG373" s="6"/>
      <c r="JH373" s="6"/>
      <c r="JI373" s="6"/>
      <c r="JJ373" s="6"/>
      <c r="JK373" s="6"/>
      <c r="JL373" s="6"/>
      <c r="JM373" s="6"/>
      <c r="JN373" s="6"/>
      <c r="JO373" s="6"/>
      <c r="JP373" s="6"/>
      <c r="JQ373" s="6"/>
      <c r="JR373" s="6"/>
      <c r="JS373" s="6"/>
      <c r="JT373" s="6"/>
      <c r="JU373" s="6"/>
      <c r="JV373" s="6"/>
      <c r="JW373" s="6"/>
      <c r="JX373" s="6"/>
      <c r="JY373" s="6"/>
      <c r="JZ373" s="6"/>
      <c r="KA373" s="6"/>
    </row>
    <row r="374" spans="1:287" s="59" customFormat="1" x14ac:dyDescent="0.3">
      <c r="A374" s="343" t="s">
        <v>338</v>
      </c>
      <c r="B374" s="335"/>
      <c r="C374" s="335"/>
      <c r="D374" s="82"/>
      <c r="E374" s="82"/>
      <c r="F374" s="82"/>
      <c r="G374" s="82"/>
      <c r="H374" s="82"/>
      <c r="I374" s="183"/>
      <c r="J374" s="27"/>
      <c r="K374" s="82"/>
      <c r="L374" s="82"/>
      <c r="M374" s="82"/>
      <c r="N374" s="82"/>
      <c r="O374" s="82"/>
      <c r="P374" s="305"/>
      <c r="Q374" s="305"/>
      <c r="R374" s="56"/>
      <c r="S374" s="56"/>
      <c r="T374" s="56"/>
      <c r="U374" s="312"/>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c r="IU374" s="6"/>
      <c r="IV374" s="6"/>
      <c r="IW374" s="6"/>
      <c r="IX374" s="6"/>
      <c r="IY374" s="6"/>
      <c r="IZ374" s="6"/>
      <c r="JA374" s="6"/>
      <c r="JB374" s="6"/>
      <c r="JC374" s="6"/>
      <c r="JD374" s="6"/>
      <c r="JE374" s="6"/>
      <c r="JF374" s="6"/>
      <c r="JG374" s="6"/>
      <c r="JH374" s="6"/>
      <c r="JI374" s="6"/>
      <c r="JJ374" s="6"/>
      <c r="JK374" s="6"/>
      <c r="JL374" s="6"/>
      <c r="JM374" s="6"/>
      <c r="JN374" s="6"/>
      <c r="JO374" s="6"/>
      <c r="JP374" s="6"/>
      <c r="JQ374" s="6"/>
      <c r="JR374" s="6"/>
      <c r="JS374" s="6"/>
      <c r="JT374" s="6"/>
      <c r="JU374" s="6"/>
      <c r="JV374" s="6"/>
      <c r="JW374" s="6"/>
      <c r="JX374" s="6"/>
      <c r="JY374" s="6"/>
      <c r="JZ374" s="6"/>
      <c r="KA374" s="6"/>
    </row>
    <row r="375" spans="1:287" x14ac:dyDescent="0.3">
      <c r="A375" s="343" t="s">
        <v>339</v>
      </c>
      <c r="B375" s="27"/>
      <c r="C375" s="335"/>
      <c r="D375" s="82"/>
      <c r="E375" s="82"/>
      <c r="F375" s="82"/>
      <c r="G375" s="82"/>
      <c r="H375" s="82"/>
      <c r="I375" s="183"/>
      <c r="J375" s="27"/>
      <c r="K375" s="82"/>
      <c r="L375" s="82"/>
      <c r="M375" s="82"/>
      <c r="N375" s="82"/>
      <c r="O375" s="82"/>
      <c r="P375" s="305"/>
      <c r="Q375" s="305"/>
      <c r="R375" s="56"/>
      <c r="S375" s="56"/>
      <c r="T375" s="56"/>
      <c r="U375" s="312"/>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6"/>
      <c r="IQ375" s="6"/>
      <c r="IR375" s="6"/>
      <c r="IS375" s="6"/>
      <c r="IT375" s="6"/>
      <c r="IU375" s="6"/>
      <c r="IV375" s="6"/>
      <c r="IW375" s="6"/>
      <c r="IX375" s="6"/>
      <c r="IY375" s="6"/>
      <c r="IZ375" s="6"/>
      <c r="JA375" s="6"/>
      <c r="JB375" s="6"/>
      <c r="JC375" s="6"/>
      <c r="JD375" s="6"/>
      <c r="JE375" s="6"/>
      <c r="JF375" s="6"/>
      <c r="JG375" s="6"/>
      <c r="JH375" s="6"/>
      <c r="JI375" s="6"/>
      <c r="JJ375" s="6"/>
      <c r="JK375" s="6"/>
      <c r="JL375" s="6"/>
      <c r="JM375" s="6"/>
      <c r="JN375" s="6"/>
      <c r="JO375" s="6"/>
      <c r="JP375" s="6"/>
      <c r="JQ375" s="6"/>
      <c r="JR375" s="6"/>
      <c r="JS375" s="6"/>
      <c r="JT375" s="6"/>
      <c r="JU375" s="6"/>
      <c r="JV375" s="6"/>
      <c r="JW375" s="6"/>
      <c r="JX375" s="6"/>
      <c r="JY375" s="6"/>
      <c r="JZ375" s="6"/>
      <c r="KA375" s="6"/>
    </row>
    <row r="376" spans="1:287" x14ac:dyDescent="0.3">
      <c r="A376" s="343" t="s">
        <v>340</v>
      </c>
      <c r="B376" s="335"/>
      <c r="C376" s="335"/>
      <c r="D376" s="82"/>
      <c r="E376" s="82"/>
      <c r="F376" s="82"/>
      <c r="G376" s="82"/>
      <c r="H376" s="82"/>
      <c r="I376" s="183"/>
      <c r="J376" s="27"/>
      <c r="K376" s="82"/>
      <c r="L376" s="82"/>
      <c r="M376" s="82"/>
      <c r="N376" s="82"/>
      <c r="O376" s="82"/>
      <c r="P376" s="82"/>
      <c r="Q376" s="305"/>
      <c r="R376" s="56"/>
      <c r="S376" s="56"/>
      <c r="T376" s="56"/>
      <c r="U376" s="312"/>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c r="IT376" s="6"/>
      <c r="IU376" s="6"/>
      <c r="IV376" s="6"/>
      <c r="IW376" s="6"/>
      <c r="IX376" s="6"/>
      <c r="IY376" s="6"/>
      <c r="IZ376" s="6"/>
      <c r="JA376" s="6"/>
      <c r="JB376" s="6"/>
      <c r="JC376" s="6"/>
      <c r="JD376" s="6"/>
      <c r="JE376" s="6"/>
      <c r="JF376" s="6"/>
      <c r="JG376" s="6"/>
      <c r="JH376" s="6"/>
      <c r="JI376" s="6"/>
      <c r="JJ376" s="6"/>
      <c r="JK376" s="6"/>
      <c r="JL376" s="6"/>
      <c r="JM376" s="6"/>
      <c r="JN376" s="6"/>
      <c r="JO376" s="6"/>
      <c r="JP376" s="6"/>
      <c r="JQ376" s="6"/>
      <c r="JR376" s="6"/>
      <c r="JS376" s="6"/>
      <c r="JT376" s="6"/>
      <c r="JU376" s="6"/>
      <c r="JV376" s="6"/>
      <c r="JW376" s="6"/>
      <c r="JX376" s="6"/>
      <c r="JY376" s="6"/>
      <c r="JZ376" s="6"/>
      <c r="KA376" s="6"/>
    </row>
    <row r="377" spans="1:287" x14ac:dyDescent="0.3">
      <c r="A377" s="343" t="s">
        <v>341</v>
      </c>
      <c r="B377" s="335"/>
      <c r="C377" s="335"/>
      <c r="D377" s="82"/>
      <c r="E377" s="82"/>
      <c r="F377" s="82"/>
      <c r="G377" s="82"/>
      <c r="H377" s="82"/>
      <c r="I377" s="183"/>
      <c r="J377" s="27"/>
      <c r="K377" s="82"/>
      <c r="L377" s="82"/>
      <c r="M377" s="82"/>
      <c r="N377" s="82"/>
      <c r="O377" s="82"/>
      <c r="P377" s="82"/>
      <c r="Q377" s="305"/>
      <c r="R377" s="56"/>
      <c r="S377" s="56"/>
      <c r="T377" s="56"/>
      <c r="U377" s="312"/>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c r="IP377" s="6"/>
      <c r="IQ377" s="6"/>
      <c r="IR377" s="6"/>
      <c r="IS377" s="6"/>
      <c r="IT377" s="6"/>
      <c r="IU377" s="6"/>
      <c r="IV377" s="6"/>
      <c r="IW377" s="6"/>
      <c r="IX377" s="6"/>
      <c r="IY377" s="6"/>
      <c r="IZ377" s="6"/>
      <c r="JA377" s="6"/>
      <c r="JB377" s="6"/>
      <c r="JC377" s="6"/>
      <c r="JD377" s="6"/>
      <c r="JE377" s="6"/>
      <c r="JF377" s="6"/>
      <c r="JG377" s="6"/>
      <c r="JH377" s="6"/>
      <c r="JI377" s="6"/>
      <c r="JJ377" s="6"/>
      <c r="JK377" s="6"/>
      <c r="JL377" s="6"/>
      <c r="JM377" s="6"/>
      <c r="JN377" s="6"/>
      <c r="JO377" s="6"/>
      <c r="JP377" s="6"/>
      <c r="JQ377" s="6"/>
      <c r="JR377" s="6"/>
      <c r="JS377" s="6"/>
      <c r="JT377" s="6"/>
      <c r="JU377" s="6"/>
      <c r="JV377" s="6"/>
      <c r="JW377" s="6"/>
      <c r="JX377" s="6"/>
      <c r="JY377" s="6"/>
      <c r="JZ377" s="6"/>
      <c r="KA377" s="6"/>
    </row>
    <row r="378" spans="1:287" x14ac:dyDescent="0.3">
      <c r="A378" s="343" t="s">
        <v>342</v>
      </c>
      <c r="B378" s="335"/>
      <c r="C378" s="335"/>
      <c r="D378" s="82"/>
      <c r="E378" s="82"/>
      <c r="F378" s="82"/>
      <c r="G378" s="82"/>
      <c r="H378" s="82"/>
      <c r="I378" s="183"/>
      <c r="J378" s="27"/>
      <c r="K378" s="82"/>
      <c r="L378" s="82"/>
      <c r="M378" s="82"/>
      <c r="N378" s="82"/>
      <c r="O378" s="82"/>
      <c r="P378" s="56"/>
      <c r="Q378" s="305"/>
      <c r="R378" s="56"/>
      <c r="S378" s="56"/>
      <c r="T378" s="56"/>
      <c r="U378" s="312"/>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c r="IP378" s="6"/>
      <c r="IQ378" s="6"/>
      <c r="IR378" s="6"/>
      <c r="IS378" s="6"/>
      <c r="IT378" s="6"/>
      <c r="IU378" s="6"/>
      <c r="IV378" s="6"/>
      <c r="IW378" s="6"/>
      <c r="IX378" s="6"/>
      <c r="IY378" s="6"/>
      <c r="IZ378" s="6"/>
      <c r="JA378" s="6"/>
      <c r="JB378" s="6"/>
      <c r="JC378" s="6"/>
      <c r="JD378" s="6"/>
      <c r="JE378" s="6"/>
      <c r="JF378" s="6"/>
      <c r="JG378" s="6"/>
      <c r="JH378" s="6"/>
      <c r="JI378" s="6"/>
      <c r="JJ378" s="6"/>
      <c r="JK378" s="6"/>
      <c r="JL378" s="6"/>
      <c r="JM378" s="6"/>
      <c r="JN378" s="6"/>
      <c r="JO378" s="6"/>
      <c r="JP378" s="6"/>
      <c r="JQ378" s="6"/>
      <c r="JR378" s="6"/>
      <c r="JS378" s="6"/>
      <c r="JT378" s="6"/>
      <c r="JU378" s="6"/>
      <c r="JV378" s="6"/>
      <c r="JW378" s="6"/>
      <c r="JX378" s="6"/>
      <c r="JY378" s="6"/>
      <c r="JZ378" s="6"/>
      <c r="KA378" s="6"/>
    </row>
    <row r="379" spans="1:287" x14ac:dyDescent="0.3">
      <c r="A379" s="317"/>
      <c r="B379" s="346" t="s">
        <v>343</v>
      </c>
      <c r="C379" s="27"/>
      <c r="D379" s="82"/>
      <c r="E379" s="82"/>
      <c r="F379" s="82"/>
      <c r="G379" s="82"/>
      <c r="H379" s="82"/>
      <c r="I379" s="183"/>
      <c r="J379" s="27"/>
      <c r="K379" s="82"/>
      <c r="L379" s="82"/>
      <c r="M379" s="82"/>
      <c r="N379" s="82"/>
      <c r="O379" s="82"/>
      <c r="P379" s="56"/>
      <c r="Q379" s="305"/>
      <c r="R379" s="56"/>
      <c r="S379" s="56"/>
      <c r="T379" s="56"/>
      <c r="U379" s="312"/>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c r="IT379" s="6"/>
      <c r="IU379" s="6"/>
      <c r="IV379" s="6"/>
      <c r="IW379" s="6"/>
      <c r="IX379" s="6"/>
      <c r="IY379" s="6"/>
      <c r="IZ379" s="6"/>
      <c r="JA379" s="6"/>
      <c r="JB379" s="6"/>
      <c r="JC379" s="6"/>
      <c r="JD379" s="6"/>
      <c r="JE379" s="6"/>
      <c r="JF379" s="6"/>
      <c r="JG379" s="6"/>
      <c r="JH379" s="6"/>
      <c r="JI379" s="6"/>
      <c r="JJ379" s="6"/>
      <c r="JK379" s="6"/>
      <c r="JL379" s="6"/>
      <c r="JM379" s="6"/>
      <c r="JN379" s="6"/>
      <c r="JO379" s="6"/>
      <c r="JP379" s="6"/>
      <c r="JQ379" s="6"/>
      <c r="JR379" s="6"/>
      <c r="JS379" s="6"/>
      <c r="JT379" s="6"/>
      <c r="JU379" s="6"/>
      <c r="JV379" s="6"/>
      <c r="JW379" s="6"/>
      <c r="JX379" s="6"/>
      <c r="JY379" s="6"/>
      <c r="JZ379" s="6"/>
      <c r="KA379" s="6"/>
    </row>
    <row r="380" spans="1:287" ht="15.6" x14ac:dyDescent="0.3">
      <c r="A380" s="347"/>
      <c r="B380" s="348" t="s">
        <v>344</v>
      </c>
      <c r="C380" s="349"/>
      <c r="D380" s="82"/>
      <c r="E380" s="82"/>
      <c r="F380" s="82"/>
      <c r="G380" s="82"/>
      <c r="H380" s="82"/>
      <c r="I380" s="183"/>
      <c r="J380" s="27"/>
      <c r="K380" s="82"/>
      <c r="L380" s="82"/>
      <c r="M380" s="82"/>
      <c r="N380" s="82"/>
      <c r="O380" s="82"/>
      <c r="P380" s="56"/>
      <c r="Q380" s="305"/>
      <c r="R380" s="56"/>
      <c r="S380" s="56"/>
      <c r="T380" s="56"/>
      <c r="U380" s="312"/>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6"/>
      <c r="IQ380" s="6"/>
      <c r="IR380" s="6"/>
      <c r="IS380" s="6"/>
      <c r="IT380" s="6"/>
      <c r="IU380" s="6"/>
      <c r="IV380" s="6"/>
      <c r="IW380" s="6"/>
      <c r="IX380" s="6"/>
      <c r="IY380" s="6"/>
      <c r="IZ380" s="6"/>
      <c r="JA380" s="6"/>
      <c r="JB380" s="6"/>
      <c r="JC380" s="6"/>
      <c r="JD380" s="6"/>
      <c r="JE380" s="6"/>
      <c r="JF380" s="6"/>
      <c r="JG380" s="6"/>
      <c r="JH380" s="6"/>
      <c r="JI380" s="6"/>
      <c r="JJ380" s="6"/>
      <c r="JK380" s="6"/>
      <c r="JL380" s="6"/>
      <c r="JM380" s="6"/>
      <c r="JN380" s="6"/>
      <c r="JO380" s="6"/>
      <c r="JP380" s="6"/>
      <c r="JQ380" s="6"/>
      <c r="JR380" s="6"/>
      <c r="JS380" s="6"/>
      <c r="JT380" s="6"/>
      <c r="JU380" s="6"/>
      <c r="JV380" s="6"/>
      <c r="JW380" s="6"/>
      <c r="JX380" s="6"/>
      <c r="JY380" s="6"/>
      <c r="JZ380" s="6"/>
      <c r="KA380" s="6"/>
    </row>
    <row r="381" spans="1:287" x14ac:dyDescent="0.3">
      <c r="A381" s="343" t="s">
        <v>345</v>
      </c>
      <c r="B381" s="342"/>
      <c r="C381" s="350"/>
      <c r="D381" s="82"/>
      <c r="E381" s="82"/>
      <c r="F381" s="82"/>
      <c r="G381" s="82"/>
      <c r="H381" s="82"/>
      <c r="I381" s="183"/>
      <c r="J381" s="27"/>
      <c r="K381" s="82"/>
      <c r="L381" s="82"/>
      <c r="M381" s="82"/>
      <c r="N381" s="82"/>
      <c r="O381" s="82"/>
      <c r="P381" s="56"/>
      <c r="Q381" s="305"/>
      <c r="R381" s="56"/>
      <c r="S381" s="56"/>
      <c r="T381" s="56"/>
      <c r="U381" s="312"/>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c r="IO381" s="6"/>
      <c r="IP381" s="6"/>
      <c r="IQ381" s="6"/>
      <c r="IR381" s="6"/>
      <c r="IS381" s="6"/>
      <c r="IT381" s="6"/>
      <c r="IU381" s="6"/>
      <c r="IV381" s="6"/>
      <c r="IW381" s="6"/>
      <c r="IX381" s="6"/>
      <c r="IY381" s="6"/>
      <c r="IZ381" s="6"/>
      <c r="JA381" s="6"/>
      <c r="JB381" s="6"/>
      <c r="JC381" s="6"/>
      <c r="JD381" s="6"/>
      <c r="JE381" s="6"/>
      <c r="JF381" s="6"/>
      <c r="JG381" s="6"/>
      <c r="JH381" s="6"/>
      <c r="JI381" s="6"/>
      <c r="JJ381" s="6"/>
      <c r="JK381" s="6"/>
      <c r="JL381" s="6"/>
      <c r="JM381" s="6"/>
      <c r="JN381" s="6"/>
      <c r="JO381" s="6"/>
      <c r="JP381" s="6"/>
      <c r="JQ381" s="6"/>
      <c r="JR381" s="6"/>
      <c r="JS381" s="6"/>
      <c r="JT381" s="6"/>
      <c r="JU381" s="6"/>
      <c r="JV381" s="6"/>
      <c r="JW381" s="6"/>
      <c r="JX381" s="6"/>
      <c r="JY381" s="6"/>
      <c r="JZ381" s="6"/>
      <c r="KA381" s="6"/>
    </row>
    <row r="382" spans="1:287" x14ac:dyDescent="0.3">
      <c r="A382" s="351" t="s">
        <v>346</v>
      </c>
      <c r="B382" s="351"/>
      <c r="C382" s="351"/>
      <c r="D382" s="82"/>
      <c r="E382" s="82"/>
      <c r="F382" s="82"/>
      <c r="G382" s="82"/>
      <c r="H382" s="82"/>
      <c r="I382" s="183"/>
      <c r="J382" s="183"/>
      <c r="K382" s="82"/>
      <c r="L382" s="82"/>
      <c r="M382" s="82"/>
      <c r="N382" s="82"/>
      <c r="O382" s="82"/>
      <c r="P382" s="56"/>
      <c r="Q382" s="56"/>
      <c r="R382" s="56"/>
      <c r="S382" s="56"/>
      <c r="T382" s="56"/>
      <c r="U382" s="312"/>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c r="IP382" s="6"/>
      <c r="IQ382" s="6"/>
      <c r="IR382" s="6"/>
      <c r="IS382" s="6"/>
      <c r="IT382" s="6"/>
      <c r="IU382" s="6"/>
      <c r="IV382" s="6"/>
      <c r="IW382" s="6"/>
      <c r="IX382" s="6"/>
      <c r="IY382" s="6"/>
      <c r="IZ382" s="6"/>
      <c r="JA382" s="6"/>
      <c r="JB382" s="6"/>
      <c r="JC382" s="6"/>
      <c r="JD382" s="6"/>
      <c r="JE382" s="6"/>
      <c r="JF382" s="6"/>
      <c r="JG382" s="6"/>
      <c r="JH382" s="6"/>
      <c r="JI382" s="6"/>
      <c r="JJ382" s="6"/>
      <c r="JK382" s="6"/>
      <c r="JL382" s="6"/>
      <c r="JM382" s="6"/>
      <c r="JN382" s="6"/>
      <c r="JO382" s="6"/>
      <c r="JP382" s="6"/>
      <c r="JQ382" s="6"/>
      <c r="JR382" s="6"/>
      <c r="JS382" s="6"/>
      <c r="JT382" s="6"/>
      <c r="JU382" s="6"/>
      <c r="JV382" s="6"/>
      <c r="JW382" s="6"/>
      <c r="JX382" s="6"/>
      <c r="JY382" s="6"/>
      <c r="JZ382" s="6"/>
      <c r="KA382" s="6"/>
    </row>
    <row r="383" spans="1:287" s="59" customFormat="1" x14ac:dyDescent="0.3">
      <c r="A383" s="343" t="s">
        <v>347</v>
      </c>
      <c r="B383" s="351"/>
      <c r="C383" s="351"/>
      <c r="D383" s="82"/>
      <c r="E383" s="82"/>
      <c r="F383" s="82"/>
      <c r="G383" s="82"/>
      <c r="H383" s="82"/>
      <c r="I383" s="183"/>
      <c r="J383" s="183"/>
      <c r="K383" s="82"/>
      <c r="L383" s="82"/>
      <c r="M383" s="82"/>
      <c r="N383" s="82"/>
      <c r="O383" s="82"/>
      <c r="P383" s="82"/>
      <c r="Q383" s="56"/>
      <c r="R383" s="56"/>
      <c r="S383" s="56"/>
      <c r="T383" s="56"/>
      <c r="U383" s="312"/>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c r="HU383" s="6"/>
      <c r="HV383" s="6"/>
      <c r="HW383" s="6"/>
      <c r="HX383" s="6"/>
      <c r="HY383" s="6"/>
      <c r="HZ383" s="6"/>
      <c r="IA383" s="6"/>
      <c r="IB383" s="6"/>
      <c r="IC383" s="6"/>
      <c r="ID383" s="6"/>
      <c r="IE383" s="6"/>
      <c r="IF383" s="6"/>
      <c r="IG383" s="6"/>
      <c r="IH383" s="6"/>
      <c r="II383" s="6"/>
      <c r="IJ383" s="6"/>
      <c r="IK383" s="6"/>
      <c r="IL383" s="6"/>
      <c r="IM383" s="6"/>
      <c r="IN383" s="6"/>
      <c r="IO383" s="6"/>
      <c r="IP383" s="6"/>
      <c r="IQ383" s="6"/>
      <c r="IR383" s="6"/>
      <c r="IS383" s="6"/>
      <c r="IT383" s="6"/>
      <c r="IU383" s="6"/>
      <c r="IV383" s="6"/>
      <c r="IW383" s="6"/>
      <c r="IX383" s="6"/>
      <c r="IY383" s="6"/>
      <c r="IZ383" s="6"/>
      <c r="JA383" s="6"/>
      <c r="JB383" s="6"/>
      <c r="JC383" s="6"/>
      <c r="JD383" s="6"/>
      <c r="JE383" s="6"/>
      <c r="JF383" s="6"/>
      <c r="JG383" s="6"/>
      <c r="JH383" s="6"/>
      <c r="JI383" s="6"/>
      <c r="JJ383" s="6"/>
      <c r="JK383" s="6"/>
      <c r="JL383" s="6"/>
      <c r="JM383" s="6"/>
      <c r="JN383" s="6"/>
      <c r="JO383" s="6"/>
      <c r="JP383" s="6"/>
      <c r="JQ383" s="6"/>
      <c r="JR383" s="6"/>
      <c r="JS383" s="6"/>
      <c r="JT383" s="6"/>
      <c r="JU383" s="6"/>
      <c r="JV383" s="6"/>
      <c r="JW383" s="6"/>
      <c r="JX383" s="6"/>
      <c r="JY383" s="6"/>
      <c r="JZ383" s="6"/>
      <c r="KA383" s="6"/>
    </row>
    <row r="384" spans="1:287" x14ac:dyDescent="0.3">
      <c r="A384" s="343" t="s">
        <v>348</v>
      </c>
      <c r="B384" s="351"/>
      <c r="C384" s="351"/>
      <c r="D384" s="82"/>
      <c r="E384" s="82"/>
      <c r="F384" s="82"/>
      <c r="G384" s="82"/>
      <c r="H384" s="82"/>
      <c r="I384" s="183"/>
      <c r="J384" s="183"/>
      <c r="K384" s="82"/>
      <c r="L384" s="82"/>
      <c r="M384" s="82"/>
      <c r="N384" s="82"/>
      <c r="O384" s="82"/>
      <c r="P384" s="82"/>
      <c r="Q384" s="56"/>
      <c r="R384" s="56"/>
      <c r="S384" s="56"/>
      <c r="T384" s="56"/>
      <c r="U384" s="312"/>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c r="IT384" s="6"/>
      <c r="IU384" s="6"/>
      <c r="IV384" s="6"/>
      <c r="IW384" s="6"/>
      <c r="IX384" s="6"/>
      <c r="IY384" s="6"/>
      <c r="IZ384" s="6"/>
      <c r="JA384" s="6"/>
      <c r="JB384" s="6"/>
      <c r="JC384" s="6"/>
      <c r="JD384" s="6"/>
      <c r="JE384" s="6"/>
      <c r="JF384" s="6"/>
      <c r="JG384" s="6"/>
      <c r="JH384" s="6"/>
      <c r="JI384" s="6"/>
      <c r="JJ384" s="6"/>
      <c r="JK384" s="6"/>
      <c r="JL384" s="6"/>
      <c r="JM384" s="6"/>
      <c r="JN384" s="6"/>
      <c r="JO384" s="6"/>
      <c r="JP384" s="6"/>
      <c r="JQ384" s="6"/>
      <c r="JR384" s="6"/>
      <c r="JS384" s="6"/>
      <c r="JT384" s="6"/>
      <c r="JU384" s="6"/>
      <c r="JV384" s="6"/>
      <c r="JW384" s="6"/>
      <c r="JX384" s="6"/>
      <c r="JY384" s="6"/>
      <c r="JZ384" s="6"/>
      <c r="KA384" s="6"/>
    </row>
    <row r="385" spans="1:287" ht="15" thickBot="1" x14ac:dyDescent="0.35">
      <c r="A385" s="352" t="s">
        <v>349</v>
      </c>
      <c r="B385" s="353"/>
      <c r="C385" s="353"/>
      <c r="D385" s="354"/>
      <c r="E385" s="354"/>
      <c r="F385" s="354"/>
      <c r="G385" s="354"/>
      <c r="H385" s="354"/>
      <c r="I385" s="355"/>
      <c r="J385" s="355"/>
      <c r="K385" s="354"/>
      <c r="L385" s="354"/>
      <c r="M385" s="354"/>
      <c r="N385" s="354"/>
      <c r="O385" s="354"/>
      <c r="P385" s="354"/>
      <c r="Q385" s="354"/>
      <c r="R385" s="354"/>
      <c r="S385" s="354"/>
      <c r="T385" s="354"/>
      <c r="U385" s="354"/>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6"/>
      <c r="IQ385" s="6"/>
      <c r="IR385" s="6"/>
      <c r="IS385" s="6"/>
      <c r="IT385" s="6"/>
      <c r="IU385" s="6"/>
      <c r="IV385" s="6"/>
      <c r="IW385" s="6"/>
      <c r="IX385" s="6"/>
      <c r="IY385" s="6"/>
      <c r="IZ385" s="6"/>
      <c r="JA385" s="6"/>
      <c r="JB385" s="6"/>
      <c r="JC385" s="6"/>
      <c r="JD385" s="6"/>
      <c r="JE385" s="6"/>
      <c r="JF385" s="6"/>
      <c r="JG385" s="6"/>
      <c r="JH385" s="6"/>
      <c r="JI385" s="6"/>
      <c r="JJ385" s="6"/>
      <c r="JK385" s="6"/>
      <c r="JL385" s="6"/>
      <c r="JM385" s="6"/>
      <c r="JN385" s="6"/>
      <c r="JO385" s="6"/>
      <c r="JP385" s="6"/>
      <c r="JQ385" s="6"/>
      <c r="JR385" s="6"/>
      <c r="JS385" s="6"/>
      <c r="JT385" s="6"/>
      <c r="JU385" s="6"/>
      <c r="JV385" s="6"/>
      <c r="JW385" s="6"/>
      <c r="JX385" s="6"/>
      <c r="JY385" s="6"/>
      <c r="JZ385" s="6"/>
      <c r="KA385" s="6"/>
    </row>
    <row r="386" spans="1:287" x14ac:dyDescent="0.3">
      <c r="A386" s="356"/>
      <c r="B386" s="356"/>
      <c r="C386" s="356"/>
      <c r="D386" s="356"/>
      <c r="E386" s="356"/>
      <c r="F386" s="356"/>
      <c r="G386" s="356"/>
      <c r="H386" s="356"/>
      <c r="I386" s="356"/>
      <c r="J386" s="356"/>
      <c r="K386" s="356"/>
      <c r="L386" s="356"/>
      <c r="M386" s="356"/>
      <c r="N386" s="356"/>
      <c r="O386" s="356"/>
      <c r="P386" s="356"/>
      <c r="Q386" s="356"/>
      <c r="R386" s="356"/>
      <c r="S386" s="356"/>
      <c r="T386" s="356"/>
      <c r="U386" s="35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c r="IP386" s="6"/>
      <c r="IQ386" s="6"/>
      <c r="IR386" s="6"/>
      <c r="IS386" s="6"/>
      <c r="IT386" s="6"/>
      <c r="IU386" s="6"/>
      <c r="IV386" s="6"/>
      <c r="IW386" s="6"/>
      <c r="IX386" s="6"/>
      <c r="IY386" s="6"/>
      <c r="IZ386" s="6"/>
      <c r="JA386" s="6"/>
      <c r="JB386" s="6"/>
      <c r="JC386" s="6"/>
      <c r="JD386" s="6"/>
      <c r="JE386" s="6"/>
      <c r="JF386" s="6"/>
      <c r="JG386" s="6"/>
      <c r="JH386" s="6"/>
      <c r="JI386" s="6"/>
      <c r="JJ386" s="6"/>
      <c r="JK386" s="6"/>
      <c r="JL386" s="6"/>
      <c r="JM386" s="6"/>
      <c r="JN386" s="6"/>
      <c r="JO386" s="6"/>
      <c r="JP386" s="6"/>
      <c r="JQ386" s="6"/>
      <c r="JR386" s="6"/>
      <c r="JS386" s="6"/>
      <c r="JT386" s="6"/>
      <c r="JU386" s="6"/>
      <c r="JV386" s="6"/>
      <c r="JW386" s="6"/>
      <c r="JX386" s="6"/>
      <c r="JY386" s="6"/>
      <c r="JZ386" s="6"/>
      <c r="KA386" s="6"/>
    </row>
    <row r="387" spans="1:287" x14ac:dyDescent="0.3">
      <c r="A387" s="356"/>
      <c r="B387" s="356"/>
      <c r="C387" s="356"/>
      <c r="D387" s="356"/>
      <c r="E387" s="356"/>
      <c r="F387" s="356"/>
      <c r="G387" s="356"/>
      <c r="H387" s="356"/>
      <c r="I387" s="356"/>
      <c r="J387" s="356"/>
      <c r="K387" s="356"/>
      <c r="L387" s="356"/>
      <c r="M387" s="356"/>
      <c r="N387" s="356"/>
      <c r="O387" s="356"/>
      <c r="P387" s="356"/>
      <c r="Q387" s="356"/>
      <c r="R387" s="356"/>
      <c r="S387" s="356"/>
      <c r="T387" s="356"/>
      <c r="U387" s="35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c r="IP387" s="6"/>
      <c r="IQ387" s="6"/>
      <c r="IR387" s="6"/>
      <c r="IS387" s="6"/>
      <c r="IT387" s="6"/>
      <c r="IU387" s="6"/>
      <c r="IV387" s="6"/>
      <c r="IW387" s="6"/>
      <c r="IX387" s="6"/>
      <c r="IY387" s="6"/>
      <c r="IZ387" s="6"/>
      <c r="JA387" s="6"/>
      <c r="JB387" s="6"/>
      <c r="JC387" s="6"/>
      <c r="JD387" s="6"/>
      <c r="JE387" s="6"/>
      <c r="JF387" s="6"/>
      <c r="JG387" s="6"/>
      <c r="JH387" s="6"/>
      <c r="JI387" s="6"/>
      <c r="JJ387" s="6"/>
      <c r="JK387" s="6"/>
      <c r="JL387" s="6"/>
      <c r="JM387" s="6"/>
      <c r="JN387" s="6"/>
      <c r="JO387" s="6"/>
      <c r="JP387" s="6"/>
      <c r="JQ387" s="6"/>
      <c r="JR387" s="6"/>
      <c r="JS387" s="6"/>
      <c r="JT387" s="6"/>
      <c r="JU387" s="6"/>
      <c r="JV387" s="6"/>
      <c r="JW387" s="6"/>
      <c r="JX387" s="6"/>
      <c r="JY387" s="6"/>
      <c r="JZ387" s="6"/>
      <c r="KA387" s="6"/>
    </row>
    <row r="388" spans="1:287" x14ac:dyDescent="0.3">
      <c r="A388" s="356"/>
      <c r="B388" s="356"/>
      <c r="C388" s="356"/>
      <c r="D388" s="356"/>
      <c r="E388" s="356"/>
      <c r="F388" s="356"/>
      <c r="G388" s="356"/>
      <c r="H388" s="356"/>
      <c r="I388" s="356"/>
      <c r="J388" s="356"/>
      <c r="K388" s="356"/>
      <c r="L388" s="356"/>
      <c r="M388" s="356"/>
      <c r="N388" s="356"/>
      <c r="O388" s="356"/>
      <c r="P388" s="356"/>
      <c r="Q388" s="356"/>
      <c r="R388" s="356"/>
      <c r="S388" s="356"/>
      <c r="T388" s="356"/>
      <c r="U388" s="35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c r="IP388" s="6"/>
      <c r="IQ388" s="6"/>
      <c r="IR388" s="6"/>
      <c r="IS388" s="6"/>
      <c r="IT388" s="6"/>
      <c r="IU388" s="6"/>
      <c r="IV388" s="6"/>
      <c r="IW388" s="6"/>
      <c r="IX388" s="6"/>
      <c r="IY388" s="6"/>
      <c r="IZ388" s="6"/>
      <c r="JA388" s="6"/>
      <c r="JB388" s="6"/>
      <c r="JC388" s="6"/>
      <c r="JD388" s="6"/>
      <c r="JE388" s="6"/>
      <c r="JF388" s="6"/>
      <c r="JG388" s="6"/>
      <c r="JH388" s="6"/>
      <c r="JI388" s="6"/>
      <c r="JJ388" s="6"/>
      <c r="JK388" s="6"/>
      <c r="JL388" s="6"/>
      <c r="JM388" s="6"/>
      <c r="JN388" s="6"/>
      <c r="JO388" s="6"/>
      <c r="JP388" s="6"/>
      <c r="JQ388" s="6"/>
      <c r="JR388" s="6"/>
      <c r="JS388" s="6"/>
      <c r="JT388" s="6"/>
      <c r="JU388" s="6"/>
      <c r="JV388" s="6"/>
      <c r="JW388" s="6"/>
      <c r="JX388" s="6"/>
      <c r="JY388" s="6"/>
      <c r="JZ388" s="6"/>
      <c r="KA388" s="6"/>
    </row>
    <row r="389" spans="1:287" x14ac:dyDescent="0.3">
      <c r="A389" s="356"/>
      <c r="B389" s="356"/>
      <c r="C389" s="356"/>
      <c r="D389" s="356"/>
      <c r="E389" s="356"/>
      <c r="F389" s="356"/>
      <c r="G389" s="356"/>
      <c r="H389" s="356"/>
      <c r="I389" s="356"/>
      <c r="J389" s="356"/>
      <c r="K389" s="356"/>
      <c r="L389" s="356"/>
      <c r="M389" s="356"/>
      <c r="N389" s="356"/>
      <c r="O389" s="356"/>
      <c r="P389" s="356"/>
      <c r="Q389" s="356"/>
      <c r="R389" s="356"/>
      <c r="S389" s="356"/>
      <c r="T389" s="356"/>
      <c r="U389" s="35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c r="IP389" s="6"/>
      <c r="IQ389" s="6"/>
      <c r="IR389" s="6"/>
      <c r="IS389" s="6"/>
      <c r="IT389" s="6"/>
      <c r="IU389" s="6"/>
      <c r="IV389" s="6"/>
      <c r="IW389" s="6"/>
      <c r="IX389" s="6"/>
      <c r="IY389" s="6"/>
      <c r="IZ389" s="6"/>
      <c r="JA389" s="6"/>
      <c r="JB389" s="6"/>
      <c r="JC389" s="6"/>
      <c r="JD389" s="6"/>
      <c r="JE389" s="6"/>
      <c r="JF389" s="6"/>
      <c r="JG389" s="6"/>
      <c r="JH389" s="6"/>
      <c r="JI389" s="6"/>
      <c r="JJ389" s="6"/>
      <c r="JK389" s="6"/>
      <c r="JL389" s="6"/>
      <c r="JM389" s="6"/>
      <c r="JN389" s="6"/>
      <c r="JO389" s="6"/>
      <c r="JP389" s="6"/>
      <c r="JQ389" s="6"/>
      <c r="JR389" s="6"/>
      <c r="JS389" s="6"/>
      <c r="JT389" s="6"/>
      <c r="JU389" s="6"/>
      <c r="JV389" s="6"/>
      <c r="JW389" s="6"/>
      <c r="JX389" s="6"/>
      <c r="JY389" s="6"/>
      <c r="JZ389" s="6"/>
      <c r="KA389" s="6"/>
    </row>
    <row r="390" spans="1:287" x14ac:dyDescent="0.3">
      <c r="A390" s="356"/>
      <c r="B390" s="356"/>
      <c r="C390" s="356"/>
      <c r="D390" s="356"/>
      <c r="E390" s="356"/>
      <c r="F390" s="356"/>
      <c r="G390" s="356"/>
      <c r="H390" s="356"/>
      <c r="I390" s="356"/>
      <c r="J390" s="356"/>
      <c r="K390" s="356"/>
      <c r="L390" s="356"/>
      <c r="M390" s="356"/>
      <c r="N390" s="356"/>
      <c r="O390" s="356"/>
      <c r="P390" s="356"/>
      <c r="Q390" s="356"/>
      <c r="R390" s="356"/>
      <c r="S390" s="356"/>
      <c r="T390" s="356"/>
      <c r="U390" s="35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6"/>
      <c r="IQ390" s="6"/>
      <c r="IR390" s="6"/>
      <c r="IS390" s="6"/>
      <c r="IT390" s="6"/>
      <c r="IU390" s="6"/>
      <c r="IV390" s="6"/>
      <c r="IW390" s="6"/>
      <c r="IX390" s="6"/>
      <c r="IY390" s="6"/>
      <c r="IZ390" s="6"/>
      <c r="JA390" s="6"/>
      <c r="JB390" s="6"/>
      <c r="JC390" s="6"/>
      <c r="JD390" s="6"/>
      <c r="JE390" s="6"/>
      <c r="JF390" s="6"/>
      <c r="JG390" s="6"/>
      <c r="JH390" s="6"/>
      <c r="JI390" s="6"/>
      <c r="JJ390" s="6"/>
      <c r="JK390" s="6"/>
      <c r="JL390" s="6"/>
      <c r="JM390" s="6"/>
      <c r="JN390" s="6"/>
      <c r="JO390" s="6"/>
      <c r="JP390" s="6"/>
      <c r="JQ390" s="6"/>
      <c r="JR390" s="6"/>
      <c r="JS390" s="6"/>
      <c r="JT390" s="6"/>
      <c r="JU390" s="6"/>
      <c r="JV390" s="6"/>
      <c r="JW390" s="6"/>
      <c r="JX390" s="6"/>
      <c r="JY390" s="6"/>
      <c r="JZ390" s="6"/>
      <c r="KA390" s="6"/>
    </row>
    <row r="391" spans="1:287" x14ac:dyDescent="0.3">
      <c r="A391" s="356"/>
      <c r="B391" s="356"/>
      <c r="C391" s="356"/>
      <c r="D391" s="356"/>
      <c r="E391" s="356"/>
      <c r="F391" s="356"/>
      <c r="G391" s="356"/>
      <c r="H391" s="356"/>
      <c r="I391" s="357"/>
      <c r="J391" s="356"/>
      <c r="K391" s="356"/>
      <c r="L391" s="356"/>
      <c r="M391" s="356"/>
      <c r="N391" s="356"/>
      <c r="O391" s="356"/>
      <c r="P391" s="356"/>
      <c r="Q391" s="356"/>
      <c r="R391" s="356"/>
      <c r="S391" s="356"/>
      <c r="T391" s="356"/>
      <c r="U391" s="35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c r="IP391" s="6"/>
      <c r="IQ391" s="6"/>
      <c r="IR391" s="6"/>
      <c r="IS391" s="6"/>
      <c r="IT391" s="6"/>
      <c r="IU391" s="6"/>
      <c r="IV391" s="6"/>
      <c r="IW391" s="6"/>
      <c r="IX391" s="6"/>
      <c r="IY391" s="6"/>
      <c r="IZ391" s="6"/>
      <c r="JA391" s="6"/>
      <c r="JB391" s="6"/>
      <c r="JC391" s="6"/>
      <c r="JD391" s="6"/>
      <c r="JE391" s="6"/>
      <c r="JF391" s="6"/>
      <c r="JG391" s="6"/>
      <c r="JH391" s="6"/>
      <c r="JI391" s="6"/>
      <c r="JJ391" s="6"/>
      <c r="JK391" s="6"/>
      <c r="JL391" s="6"/>
      <c r="JM391" s="6"/>
      <c r="JN391" s="6"/>
      <c r="JO391" s="6"/>
      <c r="JP391" s="6"/>
      <c r="JQ391" s="6"/>
      <c r="JR391" s="6"/>
      <c r="JS391" s="6"/>
      <c r="JT391" s="6"/>
      <c r="JU391" s="6"/>
      <c r="JV391" s="6"/>
      <c r="JW391" s="6"/>
      <c r="JX391" s="6"/>
      <c r="JY391" s="6"/>
      <c r="JZ391" s="6"/>
      <c r="KA391" s="6"/>
    </row>
    <row r="392" spans="1:287" x14ac:dyDescent="0.3">
      <c r="A392" s="356"/>
      <c r="B392" s="356"/>
      <c r="C392" s="356"/>
      <c r="D392" s="356"/>
      <c r="E392" s="356"/>
      <c r="F392" s="356"/>
      <c r="G392" s="356"/>
      <c r="H392" s="356"/>
      <c r="I392" s="356"/>
      <c r="J392" s="356"/>
      <c r="K392" s="356"/>
      <c r="L392" s="356"/>
      <c r="M392" s="356"/>
      <c r="N392" s="356"/>
      <c r="O392" s="356"/>
      <c r="P392" s="356"/>
      <c r="Q392" s="356"/>
      <c r="R392" s="356"/>
      <c r="S392" s="356"/>
      <c r="T392" s="356"/>
      <c r="U392" s="35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c r="HA392" s="6"/>
      <c r="HB392" s="6"/>
      <c r="HC392" s="6"/>
      <c r="HD392" s="6"/>
      <c r="HE392" s="6"/>
      <c r="HF392" s="6"/>
      <c r="HG392" s="6"/>
      <c r="HH392" s="6"/>
      <c r="HI392" s="6"/>
      <c r="HJ392" s="6"/>
      <c r="HK392" s="6"/>
      <c r="HL392" s="6"/>
      <c r="HM392" s="6"/>
      <c r="HN392" s="6"/>
      <c r="HO392" s="6"/>
      <c r="HP392" s="6"/>
      <c r="HQ392" s="6"/>
      <c r="HR392" s="6"/>
      <c r="HS392" s="6"/>
      <c r="HT392" s="6"/>
      <c r="HU392" s="6"/>
      <c r="HV392" s="6"/>
      <c r="HW392" s="6"/>
      <c r="HX392" s="6"/>
      <c r="HY392" s="6"/>
      <c r="HZ392" s="6"/>
      <c r="IA392" s="6"/>
      <c r="IB392" s="6"/>
      <c r="IC392" s="6"/>
      <c r="ID392" s="6"/>
      <c r="IE392" s="6"/>
      <c r="IF392" s="6"/>
      <c r="IG392" s="6"/>
      <c r="IH392" s="6"/>
      <c r="II392" s="6"/>
      <c r="IJ392" s="6"/>
      <c r="IK392" s="6"/>
      <c r="IL392" s="6"/>
      <c r="IM392" s="6"/>
      <c r="IN392" s="6"/>
      <c r="IO392" s="6"/>
      <c r="IP392" s="6"/>
      <c r="IQ392" s="6"/>
      <c r="IR392" s="6"/>
      <c r="IS392" s="6"/>
      <c r="IT392" s="6"/>
      <c r="IU392" s="6"/>
      <c r="IV392" s="6"/>
      <c r="IW392" s="6"/>
      <c r="IX392" s="6"/>
      <c r="IY392" s="6"/>
      <c r="IZ392" s="6"/>
      <c r="JA392" s="6"/>
      <c r="JB392" s="6"/>
      <c r="JC392" s="6"/>
      <c r="JD392" s="6"/>
      <c r="JE392" s="6"/>
      <c r="JF392" s="6"/>
      <c r="JG392" s="6"/>
      <c r="JH392" s="6"/>
      <c r="JI392" s="6"/>
      <c r="JJ392" s="6"/>
      <c r="JK392" s="6"/>
      <c r="JL392" s="6"/>
      <c r="JM392" s="6"/>
      <c r="JN392" s="6"/>
      <c r="JO392" s="6"/>
      <c r="JP392" s="6"/>
      <c r="JQ392" s="6"/>
      <c r="JR392" s="6"/>
      <c r="JS392" s="6"/>
      <c r="JT392" s="6"/>
      <c r="JU392" s="6"/>
      <c r="JV392" s="6"/>
      <c r="JW392" s="6"/>
      <c r="JX392" s="6"/>
      <c r="JY392" s="6"/>
      <c r="JZ392" s="6"/>
      <c r="KA392" s="6"/>
    </row>
    <row r="393" spans="1:287" x14ac:dyDescent="0.3">
      <c r="A393" s="356"/>
      <c r="B393" s="356"/>
      <c r="C393" s="356"/>
      <c r="D393" s="356"/>
      <c r="E393" s="356"/>
      <c r="F393" s="356"/>
      <c r="G393" s="356"/>
      <c r="H393" s="356"/>
      <c r="I393" s="356"/>
      <c r="J393" s="356"/>
      <c r="K393" s="356"/>
      <c r="L393" s="356"/>
      <c r="M393" s="356"/>
      <c r="N393" s="356"/>
      <c r="O393" s="356"/>
      <c r="P393" s="356"/>
      <c r="Q393" s="356"/>
      <c r="R393" s="356"/>
      <c r="S393" s="356"/>
      <c r="T393" s="356"/>
      <c r="U393" s="35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c r="IP393" s="6"/>
      <c r="IQ393" s="6"/>
      <c r="IR393" s="6"/>
      <c r="IS393" s="6"/>
      <c r="IT393" s="6"/>
      <c r="IU393" s="6"/>
      <c r="IV393" s="6"/>
      <c r="IW393" s="6"/>
      <c r="IX393" s="6"/>
      <c r="IY393" s="6"/>
      <c r="IZ393" s="6"/>
      <c r="JA393" s="6"/>
      <c r="JB393" s="6"/>
      <c r="JC393" s="6"/>
      <c r="JD393" s="6"/>
      <c r="JE393" s="6"/>
      <c r="JF393" s="6"/>
      <c r="JG393" s="6"/>
      <c r="JH393" s="6"/>
      <c r="JI393" s="6"/>
      <c r="JJ393" s="6"/>
      <c r="JK393" s="6"/>
      <c r="JL393" s="6"/>
      <c r="JM393" s="6"/>
      <c r="JN393" s="6"/>
      <c r="JO393" s="6"/>
      <c r="JP393" s="6"/>
      <c r="JQ393" s="6"/>
      <c r="JR393" s="6"/>
      <c r="JS393" s="6"/>
      <c r="JT393" s="6"/>
      <c r="JU393" s="6"/>
      <c r="JV393" s="6"/>
      <c r="JW393" s="6"/>
      <c r="JX393" s="6"/>
      <c r="JY393" s="6"/>
      <c r="JZ393" s="6"/>
      <c r="KA393" s="6"/>
    </row>
    <row r="394" spans="1:287" x14ac:dyDescent="0.3">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c r="IT394" s="6"/>
      <c r="IU394" s="6"/>
      <c r="IV394" s="6"/>
      <c r="IW394" s="6"/>
      <c r="IX394" s="6"/>
      <c r="IY394" s="6"/>
      <c r="IZ394" s="6"/>
      <c r="JA394" s="6"/>
      <c r="JB394" s="6"/>
      <c r="JC394" s="6"/>
      <c r="JD394" s="6"/>
      <c r="JE394" s="6"/>
      <c r="JF394" s="6"/>
      <c r="JG394" s="6"/>
      <c r="JH394" s="6"/>
      <c r="JI394" s="6"/>
      <c r="JJ394" s="6"/>
      <c r="JK394" s="6"/>
      <c r="JL394" s="6"/>
      <c r="JM394" s="6"/>
      <c r="JN394" s="6"/>
      <c r="JO394" s="6"/>
      <c r="JP394" s="6"/>
      <c r="JQ394" s="6"/>
      <c r="JR394" s="6"/>
      <c r="JS394" s="6"/>
      <c r="JT394" s="6"/>
      <c r="JU394" s="6"/>
      <c r="JV394" s="6"/>
      <c r="JW394" s="6"/>
      <c r="JX394" s="6"/>
      <c r="JY394" s="6"/>
      <c r="JZ394" s="6"/>
      <c r="KA394" s="6"/>
    </row>
    <row r="395" spans="1:287" x14ac:dyDescent="0.3">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c r="IP395" s="6"/>
      <c r="IQ395" s="6"/>
      <c r="IR395" s="6"/>
      <c r="IS395" s="6"/>
      <c r="IT395" s="6"/>
      <c r="IU395" s="6"/>
      <c r="IV395" s="6"/>
      <c r="IW395" s="6"/>
      <c r="IX395" s="6"/>
      <c r="IY395" s="6"/>
      <c r="IZ395" s="6"/>
      <c r="JA395" s="6"/>
      <c r="JB395" s="6"/>
      <c r="JC395" s="6"/>
      <c r="JD395" s="6"/>
      <c r="JE395" s="6"/>
      <c r="JF395" s="6"/>
      <c r="JG395" s="6"/>
      <c r="JH395" s="6"/>
      <c r="JI395" s="6"/>
      <c r="JJ395" s="6"/>
      <c r="JK395" s="6"/>
      <c r="JL395" s="6"/>
      <c r="JM395" s="6"/>
      <c r="JN395" s="6"/>
      <c r="JO395" s="6"/>
      <c r="JP395" s="6"/>
      <c r="JQ395" s="6"/>
      <c r="JR395" s="6"/>
      <c r="JS395" s="6"/>
      <c r="JT395" s="6"/>
      <c r="JU395" s="6"/>
      <c r="JV395" s="6"/>
      <c r="JW395" s="6"/>
      <c r="JX395" s="6"/>
      <c r="JY395" s="6"/>
      <c r="JZ395" s="6"/>
      <c r="KA395" s="6"/>
    </row>
    <row r="396" spans="1:287" x14ac:dyDescent="0.3">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c r="IP396" s="6"/>
      <c r="IQ396" s="6"/>
      <c r="IR396" s="6"/>
      <c r="IS396" s="6"/>
      <c r="IT396" s="6"/>
      <c r="IU396" s="6"/>
      <c r="IV396" s="6"/>
      <c r="IW396" s="6"/>
      <c r="IX396" s="6"/>
      <c r="IY396" s="6"/>
      <c r="IZ396" s="6"/>
      <c r="JA396" s="6"/>
      <c r="JB396" s="6"/>
      <c r="JC396" s="6"/>
      <c r="JD396" s="6"/>
      <c r="JE396" s="6"/>
      <c r="JF396" s="6"/>
      <c r="JG396" s="6"/>
      <c r="JH396" s="6"/>
      <c r="JI396" s="6"/>
      <c r="JJ396" s="6"/>
      <c r="JK396" s="6"/>
      <c r="JL396" s="6"/>
      <c r="JM396" s="6"/>
      <c r="JN396" s="6"/>
      <c r="JO396" s="6"/>
      <c r="JP396" s="6"/>
      <c r="JQ396" s="6"/>
      <c r="JR396" s="6"/>
      <c r="JS396" s="6"/>
      <c r="JT396" s="6"/>
      <c r="JU396" s="6"/>
      <c r="JV396" s="6"/>
      <c r="JW396" s="6"/>
      <c r="JX396" s="6"/>
      <c r="JY396" s="6"/>
      <c r="JZ396" s="6"/>
      <c r="KA396" s="6"/>
    </row>
    <row r="397" spans="1:287" x14ac:dyDescent="0.3">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6"/>
      <c r="IQ397" s="6"/>
      <c r="IR397" s="6"/>
      <c r="IS397" s="6"/>
      <c r="IT397" s="6"/>
      <c r="IU397" s="6"/>
      <c r="IV397" s="6"/>
      <c r="IW397" s="6"/>
      <c r="IX397" s="6"/>
      <c r="IY397" s="6"/>
      <c r="IZ397" s="6"/>
      <c r="JA397" s="6"/>
      <c r="JB397" s="6"/>
      <c r="JC397" s="6"/>
      <c r="JD397" s="6"/>
      <c r="JE397" s="6"/>
      <c r="JF397" s="6"/>
      <c r="JG397" s="6"/>
      <c r="JH397" s="6"/>
      <c r="JI397" s="6"/>
      <c r="JJ397" s="6"/>
      <c r="JK397" s="6"/>
      <c r="JL397" s="6"/>
      <c r="JM397" s="6"/>
      <c r="JN397" s="6"/>
      <c r="JO397" s="6"/>
      <c r="JP397" s="6"/>
      <c r="JQ397" s="6"/>
      <c r="JR397" s="6"/>
      <c r="JS397" s="6"/>
      <c r="JT397" s="6"/>
      <c r="JU397" s="6"/>
      <c r="JV397" s="6"/>
      <c r="JW397" s="6"/>
      <c r="JX397" s="6"/>
      <c r="JY397" s="6"/>
      <c r="JZ397" s="6"/>
      <c r="KA397" s="6"/>
    </row>
    <row r="398" spans="1:287" x14ac:dyDescent="0.3">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6"/>
      <c r="IQ398" s="6"/>
      <c r="IR398" s="6"/>
      <c r="IS398" s="6"/>
      <c r="IT398" s="6"/>
      <c r="IU398" s="6"/>
      <c r="IV398" s="6"/>
      <c r="IW398" s="6"/>
      <c r="IX398" s="6"/>
      <c r="IY398" s="6"/>
      <c r="IZ398" s="6"/>
      <c r="JA398" s="6"/>
      <c r="JB398" s="6"/>
      <c r="JC398" s="6"/>
      <c r="JD398" s="6"/>
      <c r="JE398" s="6"/>
      <c r="JF398" s="6"/>
      <c r="JG398" s="6"/>
      <c r="JH398" s="6"/>
      <c r="JI398" s="6"/>
      <c r="JJ398" s="6"/>
      <c r="JK398" s="6"/>
      <c r="JL398" s="6"/>
      <c r="JM398" s="6"/>
      <c r="JN398" s="6"/>
      <c r="JO398" s="6"/>
      <c r="JP398" s="6"/>
      <c r="JQ398" s="6"/>
      <c r="JR398" s="6"/>
      <c r="JS398" s="6"/>
      <c r="JT398" s="6"/>
      <c r="JU398" s="6"/>
      <c r="JV398" s="6"/>
      <c r="JW398" s="6"/>
      <c r="JX398" s="6"/>
      <c r="JY398" s="6"/>
      <c r="JZ398" s="6"/>
      <c r="KA398" s="6"/>
    </row>
    <row r="399" spans="1:287" x14ac:dyDescent="0.3">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c r="IP399" s="6"/>
      <c r="IQ399" s="6"/>
      <c r="IR399" s="6"/>
      <c r="IS399" s="6"/>
      <c r="IT399" s="6"/>
      <c r="IU399" s="6"/>
      <c r="IV399" s="6"/>
      <c r="IW399" s="6"/>
      <c r="IX399" s="6"/>
      <c r="IY399" s="6"/>
      <c r="IZ399" s="6"/>
      <c r="JA399" s="6"/>
      <c r="JB399" s="6"/>
      <c r="JC399" s="6"/>
      <c r="JD399" s="6"/>
      <c r="JE399" s="6"/>
      <c r="JF399" s="6"/>
      <c r="JG399" s="6"/>
      <c r="JH399" s="6"/>
      <c r="JI399" s="6"/>
      <c r="JJ399" s="6"/>
      <c r="JK399" s="6"/>
      <c r="JL399" s="6"/>
      <c r="JM399" s="6"/>
      <c r="JN399" s="6"/>
      <c r="JO399" s="6"/>
      <c r="JP399" s="6"/>
      <c r="JQ399" s="6"/>
      <c r="JR399" s="6"/>
      <c r="JS399" s="6"/>
      <c r="JT399" s="6"/>
      <c r="JU399" s="6"/>
      <c r="JV399" s="6"/>
      <c r="JW399" s="6"/>
      <c r="JX399" s="6"/>
      <c r="JY399" s="6"/>
      <c r="JZ399" s="6"/>
      <c r="KA399" s="6"/>
    </row>
    <row r="400" spans="1:287" x14ac:dyDescent="0.3">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c r="IO400" s="6"/>
      <c r="IP400" s="6"/>
      <c r="IQ400" s="6"/>
      <c r="IR400" s="6"/>
      <c r="IS400" s="6"/>
      <c r="IT400" s="6"/>
      <c r="IU400" s="6"/>
      <c r="IV400" s="6"/>
      <c r="IW400" s="6"/>
      <c r="IX400" s="6"/>
      <c r="IY400" s="6"/>
      <c r="IZ400" s="6"/>
      <c r="JA400" s="6"/>
      <c r="JB400" s="6"/>
      <c r="JC400" s="6"/>
      <c r="JD400" s="6"/>
      <c r="JE400" s="6"/>
      <c r="JF400" s="6"/>
      <c r="JG400" s="6"/>
      <c r="JH400" s="6"/>
      <c r="JI400" s="6"/>
      <c r="JJ400" s="6"/>
      <c r="JK400" s="6"/>
      <c r="JL400" s="6"/>
      <c r="JM400" s="6"/>
      <c r="JN400" s="6"/>
      <c r="JO400" s="6"/>
      <c r="JP400" s="6"/>
      <c r="JQ400" s="6"/>
      <c r="JR400" s="6"/>
      <c r="JS400" s="6"/>
      <c r="JT400" s="6"/>
      <c r="JU400" s="6"/>
      <c r="JV400" s="6"/>
      <c r="JW400" s="6"/>
      <c r="JX400" s="6"/>
      <c r="JY400" s="6"/>
      <c r="JZ400" s="6"/>
      <c r="KA400" s="6"/>
    </row>
    <row r="401" spans="46:287" x14ac:dyDescent="0.3">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c r="IO401" s="6"/>
      <c r="IP401" s="6"/>
      <c r="IQ401" s="6"/>
      <c r="IR401" s="6"/>
      <c r="IS401" s="6"/>
      <c r="IT401" s="6"/>
      <c r="IU401" s="6"/>
      <c r="IV401" s="6"/>
      <c r="IW401" s="6"/>
      <c r="IX401" s="6"/>
      <c r="IY401" s="6"/>
      <c r="IZ401" s="6"/>
      <c r="JA401" s="6"/>
      <c r="JB401" s="6"/>
      <c r="JC401" s="6"/>
      <c r="JD401" s="6"/>
      <c r="JE401" s="6"/>
      <c r="JF401" s="6"/>
      <c r="JG401" s="6"/>
      <c r="JH401" s="6"/>
      <c r="JI401" s="6"/>
      <c r="JJ401" s="6"/>
      <c r="JK401" s="6"/>
      <c r="JL401" s="6"/>
      <c r="JM401" s="6"/>
      <c r="JN401" s="6"/>
      <c r="JO401" s="6"/>
      <c r="JP401" s="6"/>
      <c r="JQ401" s="6"/>
      <c r="JR401" s="6"/>
      <c r="JS401" s="6"/>
      <c r="JT401" s="6"/>
      <c r="JU401" s="6"/>
      <c r="JV401" s="6"/>
      <c r="JW401" s="6"/>
      <c r="JX401" s="6"/>
      <c r="JY401" s="6"/>
      <c r="JZ401" s="6"/>
      <c r="KA401" s="6"/>
    </row>
    <row r="402" spans="46:287" x14ac:dyDescent="0.3">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c r="IT402" s="6"/>
      <c r="IU402" s="6"/>
      <c r="IV402" s="6"/>
      <c r="IW402" s="6"/>
      <c r="IX402" s="6"/>
      <c r="IY402" s="6"/>
      <c r="IZ402" s="6"/>
      <c r="JA402" s="6"/>
      <c r="JB402" s="6"/>
      <c r="JC402" s="6"/>
      <c r="JD402" s="6"/>
      <c r="JE402" s="6"/>
      <c r="JF402" s="6"/>
      <c r="JG402" s="6"/>
      <c r="JH402" s="6"/>
      <c r="JI402" s="6"/>
      <c r="JJ402" s="6"/>
      <c r="JK402" s="6"/>
      <c r="JL402" s="6"/>
      <c r="JM402" s="6"/>
      <c r="JN402" s="6"/>
      <c r="JO402" s="6"/>
      <c r="JP402" s="6"/>
      <c r="JQ402" s="6"/>
      <c r="JR402" s="6"/>
      <c r="JS402" s="6"/>
      <c r="JT402" s="6"/>
      <c r="JU402" s="6"/>
      <c r="JV402" s="6"/>
      <c r="JW402" s="6"/>
      <c r="JX402" s="6"/>
      <c r="JY402" s="6"/>
      <c r="JZ402" s="6"/>
      <c r="KA402" s="6"/>
    </row>
    <row r="403" spans="46:287" x14ac:dyDescent="0.3">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c r="IT403" s="6"/>
      <c r="IU403" s="6"/>
      <c r="IV403" s="6"/>
      <c r="IW403" s="6"/>
      <c r="IX403" s="6"/>
      <c r="IY403" s="6"/>
      <c r="IZ403" s="6"/>
      <c r="JA403" s="6"/>
      <c r="JB403" s="6"/>
      <c r="JC403" s="6"/>
      <c r="JD403" s="6"/>
      <c r="JE403" s="6"/>
      <c r="JF403" s="6"/>
      <c r="JG403" s="6"/>
      <c r="JH403" s="6"/>
      <c r="JI403" s="6"/>
      <c r="JJ403" s="6"/>
      <c r="JK403" s="6"/>
      <c r="JL403" s="6"/>
      <c r="JM403" s="6"/>
      <c r="JN403" s="6"/>
      <c r="JO403" s="6"/>
      <c r="JP403" s="6"/>
      <c r="JQ403" s="6"/>
      <c r="JR403" s="6"/>
      <c r="JS403" s="6"/>
      <c r="JT403" s="6"/>
      <c r="JU403" s="6"/>
      <c r="JV403" s="6"/>
      <c r="JW403" s="6"/>
      <c r="JX403" s="6"/>
      <c r="JY403" s="6"/>
      <c r="JZ403" s="6"/>
      <c r="KA403" s="6"/>
    </row>
    <row r="404" spans="46:287" x14ac:dyDescent="0.3">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c r="IP404" s="6"/>
      <c r="IQ404" s="6"/>
      <c r="IR404" s="6"/>
      <c r="IS404" s="6"/>
      <c r="IT404" s="6"/>
      <c r="IU404" s="6"/>
      <c r="IV404" s="6"/>
      <c r="IW404" s="6"/>
      <c r="IX404" s="6"/>
      <c r="IY404" s="6"/>
      <c r="IZ404" s="6"/>
      <c r="JA404" s="6"/>
      <c r="JB404" s="6"/>
      <c r="JC404" s="6"/>
      <c r="JD404" s="6"/>
      <c r="JE404" s="6"/>
      <c r="JF404" s="6"/>
      <c r="JG404" s="6"/>
      <c r="JH404" s="6"/>
      <c r="JI404" s="6"/>
      <c r="JJ404" s="6"/>
      <c r="JK404" s="6"/>
      <c r="JL404" s="6"/>
      <c r="JM404" s="6"/>
      <c r="JN404" s="6"/>
      <c r="JO404" s="6"/>
      <c r="JP404" s="6"/>
      <c r="JQ404" s="6"/>
      <c r="JR404" s="6"/>
      <c r="JS404" s="6"/>
      <c r="JT404" s="6"/>
      <c r="JU404" s="6"/>
      <c r="JV404" s="6"/>
      <c r="JW404" s="6"/>
      <c r="JX404" s="6"/>
      <c r="JY404" s="6"/>
      <c r="JZ404" s="6"/>
      <c r="KA404" s="6"/>
    </row>
    <row r="405" spans="46:287" x14ac:dyDescent="0.3">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c r="IP405" s="6"/>
      <c r="IQ405" s="6"/>
      <c r="IR405" s="6"/>
      <c r="IS405" s="6"/>
      <c r="IT405" s="6"/>
      <c r="IU405" s="6"/>
      <c r="IV405" s="6"/>
      <c r="IW405" s="6"/>
      <c r="IX405" s="6"/>
      <c r="IY405" s="6"/>
      <c r="IZ405" s="6"/>
      <c r="JA405" s="6"/>
      <c r="JB405" s="6"/>
      <c r="JC405" s="6"/>
      <c r="JD405" s="6"/>
      <c r="JE405" s="6"/>
      <c r="JF405" s="6"/>
      <c r="JG405" s="6"/>
      <c r="JH405" s="6"/>
      <c r="JI405" s="6"/>
      <c r="JJ405" s="6"/>
      <c r="JK405" s="6"/>
      <c r="JL405" s="6"/>
      <c r="JM405" s="6"/>
      <c r="JN405" s="6"/>
      <c r="JO405" s="6"/>
      <c r="JP405" s="6"/>
      <c r="JQ405" s="6"/>
      <c r="JR405" s="6"/>
      <c r="JS405" s="6"/>
      <c r="JT405" s="6"/>
      <c r="JU405" s="6"/>
      <c r="JV405" s="6"/>
      <c r="JW405" s="6"/>
      <c r="JX405" s="6"/>
      <c r="JY405" s="6"/>
      <c r="JZ405" s="6"/>
      <c r="KA405" s="6"/>
    </row>
    <row r="406" spans="46:287" x14ac:dyDescent="0.3">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c r="IP406" s="6"/>
      <c r="IQ406" s="6"/>
      <c r="IR406" s="6"/>
      <c r="IS406" s="6"/>
      <c r="IT406" s="6"/>
      <c r="IU406" s="6"/>
      <c r="IV406" s="6"/>
      <c r="IW406" s="6"/>
      <c r="IX406" s="6"/>
      <c r="IY406" s="6"/>
      <c r="IZ406" s="6"/>
      <c r="JA406" s="6"/>
      <c r="JB406" s="6"/>
      <c r="JC406" s="6"/>
      <c r="JD406" s="6"/>
      <c r="JE406" s="6"/>
      <c r="JF406" s="6"/>
      <c r="JG406" s="6"/>
      <c r="JH406" s="6"/>
      <c r="JI406" s="6"/>
      <c r="JJ406" s="6"/>
      <c r="JK406" s="6"/>
      <c r="JL406" s="6"/>
      <c r="JM406" s="6"/>
      <c r="JN406" s="6"/>
      <c r="JO406" s="6"/>
      <c r="JP406" s="6"/>
      <c r="JQ406" s="6"/>
      <c r="JR406" s="6"/>
      <c r="JS406" s="6"/>
      <c r="JT406" s="6"/>
      <c r="JU406" s="6"/>
      <c r="JV406" s="6"/>
      <c r="JW406" s="6"/>
      <c r="JX406" s="6"/>
      <c r="JY406" s="6"/>
      <c r="JZ406" s="6"/>
      <c r="KA406" s="6"/>
    </row>
    <row r="407" spans="46:287" x14ac:dyDescent="0.3">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c r="IP407" s="6"/>
      <c r="IQ407" s="6"/>
      <c r="IR407" s="6"/>
      <c r="IS407" s="6"/>
      <c r="IT407" s="6"/>
      <c r="IU407" s="6"/>
      <c r="IV407" s="6"/>
      <c r="IW407" s="6"/>
      <c r="IX407" s="6"/>
      <c r="IY407" s="6"/>
      <c r="IZ407" s="6"/>
      <c r="JA407" s="6"/>
      <c r="JB407" s="6"/>
      <c r="JC407" s="6"/>
      <c r="JD407" s="6"/>
      <c r="JE407" s="6"/>
      <c r="JF407" s="6"/>
      <c r="JG407" s="6"/>
      <c r="JH407" s="6"/>
      <c r="JI407" s="6"/>
      <c r="JJ407" s="6"/>
      <c r="JK407" s="6"/>
      <c r="JL407" s="6"/>
      <c r="JM407" s="6"/>
      <c r="JN407" s="6"/>
      <c r="JO407" s="6"/>
      <c r="JP407" s="6"/>
      <c r="JQ407" s="6"/>
      <c r="JR407" s="6"/>
      <c r="JS407" s="6"/>
      <c r="JT407" s="6"/>
      <c r="JU407" s="6"/>
      <c r="JV407" s="6"/>
      <c r="JW407" s="6"/>
      <c r="JX407" s="6"/>
      <c r="JY407" s="6"/>
      <c r="JZ407" s="6"/>
      <c r="KA407" s="6"/>
    </row>
    <row r="408" spans="46:287" x14ac:dyDescent="0.3">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c r="IO408" s="6"/>
      <c r="IP408" s="6"/>
      <c r="IQ408" s="6"/>
      <c r="IR408" s="6"/>
      <c r="IS408" s="6"/>
      <c r="IT408" s="6"/>
      <c r="IU408" s="6"/>
      <c r="IV408" s="6"/>
      <c r="IW408" s="6"/>
      <c r="IX408" s="6"/>
      <c r="IY408" s="6"/>
      <c r="IZ408" s="6"/>
      <c r="JA408" s="6"/>
      <c r="JB408" s="6"/>
      <c r="JC408" s="6"/>
      <c r="JD408" s="6"/>
      <c r="JE408" s="6"/>
      <c r="JF408" s="6"/>
      <c r="JG408" s="6"/>
      <c r="JH408" s="6"/>
      <c r="JI408" s="6"/>
      <c r="JJ408" s="6"/>
      <c r="JK408" s="6"/>
      <c r="JL408" s="6"/>
      <c r="JM408" s="6"/>
      <c r="JN408" s="6"/>
      <c r="JO408" s="6"/>
      <c r="JP408" s="6"/>
      <c r="JQ408" s="6"/>
      <c r="JR408" s="6"/>
      <c r="JS408" s="6"/>
      <c r="JT408" s="6"/>
      <c r="JU408" s="6"/>
      <c r="JV408" s="6"/>
      <c r="JW408" s="6"/>
      <c r="JX408" s="6"/>
      <c r="JY408" s="6"/>
      <c r="JZ408" s="6"/>
      <c r="KA408" s="6"/>
    </row>
    <row r="409" spans="46:287" x14ac:dyDescent="0.3">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c r="IK409" s="6"/>
      <c r="IL409" s="6"/>
      <c r="IM409" s="6"/>
      <c r="IN409" s="6"/>
      <c r="IO409" s="6"/>
      <c r="IP409" s="6"/>
      <c r="IQ409" s="6"/>
      <c r="IR409" s="6"/>
      <c r="IS409" s="6"/>
      <c r="IT409" s="6"/>
      <c r="IU409" s="6"/>
      <c r="IV409" s="6"/>
      <c r="IW409" s="6"/>
      <c r="IX409" s="6"/>
      <c r="IY409" s="6"/>
      <c r="IZ409" s="6"/>
      <c r="JA409" s="6"/>
      <c r="JB409" s="6"/>
      <c r="JC409" s="6"/>
      <c r="JD409" s="6"/>
      <c r="JE409" s="6"/>
      <c r="JF409" s="6"/>
      <c r="JG409" s="6"/>
      <c r="JH409" s="6"/>
      <c r="JI409" s="6"/>
      <c r="JJ409" s="6"/>
      <c r="JK409" s="6"/>
      <c r="JL409" s="6"/>
      <c r="JM409" s="6"/>
      <c r="JN409" s="6"/>
      <c r="JO409" s="6"/>
      <c r="JP409" s="6"/>
      <c r="JQ409" s="6"/>
      <c r="JR409" s="6"/>
      <c r="JS409" s="6"/>
      <c r="JT409" s="6"/>
      <c r="JU409" s="6"/>
      <c r="JV409" s="6"/>
      <c r="JW409" s="6"/>
      <c r="JX409" s="6"/>
      <c r="JY409" s="6"/>
      <c r="JZ409" s="6"/>
      <c r="KA409" s="6"/>
    </row>
    <row r="410" spans="46:287" x14ac:dyDescent="0.3">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c r="IO410" s="6"/>
      <c r="IP410" s="6"/>
      <c r="IQ410" s="6"/>
      <c r="IR410" s="6"/>
      <c r="IS410" s="6"/>
      <c r="IT410" s="6"/>
      <c r="IU410" s="6"/>
      <c r="IV410" s="6"/>
      <c r="IW410" s="6"/>
      <c r="IX410" s="6"/>
      <c r="IY410" s="6"/>
      <c r="IZ410" s="6"/>
      <c r="JA410" s="6"/>
      <c r="JB410" s="6"/>
      <c r="JC410" s="6"/>
      <c r="JD410" s="6"/>
      <c r="JE410" s="6"/>
      <c r="JF410" s="6"/>
      <c r="JG410" s="6"/>
      <c r="JH410" s="6"/>
      <c r="JI410" s="6"/>
      <c r="JJ410" s="6"/>
      <c r="JK410" s="6"/>
      <c r="JL410" s="6"/>
      <c r="JM410" s="6"/>
      <c r="JN410" s="6"/>
      <c r="JO410" s="6"/>
      <c r="JP410" s="6"/>
      <c r="JQ410" s="6"/>
      <c r="JR410" s="6"/>
      <c r="JS410" s="6"/>
      <c r="JT410" s="6"/>
      <c r="JU410" s="6"/>
      <c r="JV410" s="6"/>
      <c r="JW410" s="6"/>
      <c r="JX410" s="6"/>
      <c r="JY410" s="6"/>
      <c r="JZ410" s="6"/>
      <c r="KA410" s="6"/>
    </row>
    <row r="411" spans="46:287" x14ac:dyDescent="0.3">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c r="IP411" s="6"/>
      <c r="IQ411" s="6"/>
      <c r="IR411" s="6"/>
      <c r="IS411" s="6"/>
      <c r="IT411" s="6"/>
      <c r="IU411" s="6"/>
      <c r="IV411" s="6"/>
      <c r="IW411" s="6"/>
      <c r="IX411" s="6"/>
      <c r="IY411" s="6"/>
      <c r="IZ411" s="6"/>
      <c r="JA411" s="6"/>
      <c r="JB411" s="6"/>
      <c r="JC411" s="6"/>
      <c r="JD411" s="6"/>
      <c r="JE411" s="6"/>
      <c r="JF411" s="6"/>
      <c r="JG411" s="6"/>
      <c r="JH411" s="6"/>
      <c r="JI411" s="6"/>
      <c r="JJ411" s="6"/>
      <c r="JK411" s="6"/>
      <c r="JL411" s="6"/>
      <c r="JM411" s="6"/>
      <c r="JN411" s="6"/>
      <c r="JO411" s="6"/>
      <c r="JP411" s="6"/>
      <c r="JQ411" s="6"/>
      <c r="JR411" s="6"/>
      <c r="JS411" s="6"/>
      <c r="JT411" s="6"/>
      <c r="JU411" s="6"/>
      <c r="JV411" s="6"/>
      <c r="JW411" s="6"/>
      <c r="JX411" s="6"/>
      <c r="JY411" s="6"/>
      <c r="JZ411" s="6"/>
      <c r="KA411" s="6"/>
    </row>
  </sheetData>
  <mergeCells count="91">
    <mergeCell ref="H338:K338"/>
    <mergeCell ref="A293:P293"/>
    <mergeCell ref="D325:E325"/>
    <mergeCell ref="D326:E326"/>
    <mergeCell ref="D327:E327"/>
    <mergeCell ref="D328:E328"/>
    <mergeCell ref="D329:E329"/>
    <mergeCell ref="D330:E330"/>
    <mergeCell ref="D331:E331"/>
    <mergeCell ref="D332:E332"/>
    <mergeCell ref="D333:E333"/>
    <mergeCell ref="D334:E334"/>
    <mergeCell ref="A250:P250"/>
    <mergeCell ref="S256:U256"/>
    <mergeCell ref="Q265:U267"/>
    <mergeCell ref="Q269:U269"/>
    <mergeCell ref="Q276:U276"/>
    <mergeCell ref="Q282:U282"/>
    <mergeCell ref="Q210:U210"/>
    <mergeCell ref="Q216:U216"/>
    <mergeCell ref="Q222:U222"/>
    <mergeCell ref="S225:U226"/>
    <mergeCell ref="Q226:R226"/>
    <mergeCell ref="S247:U247"/>
    <mergeCell ref="A207:P207"/>
    <mergeCell ref="A158:P158"/>
    <mergeCell ref="H161:I161"/>
    <mergeCell ref="Q164:U164"/>
    <mergeCell ref="H169:I169"/>
    <mergeCell ref="Q170:U170"/>
    <mergeCell ref="Q176:U178"/>
    <mergeCell ref="Q180:U180"/>
    <mergeCell ref="Q187:U187"/>
    <mergeCell ref="Q193:U193"/>
    <mergeCell ref="Q199:U201"/>
    <mergeCell ref="Q203:U203"/>
    <mergeCell ref="Q154:U154"/>
    <mergeCell ref="H137:I137"/>
    <mergeCell ref="K137:L137"/>
    <mergeCell ref="Q140:U140"/>
    <mergeCell ref="Q141:R141"/>
    <mergeCell ref="T141:U141"/>
    <mergeCell ref="H142:I142"/>
    <mergeCell ref="K142:L142"/>
    <mergeCell ref="H147:I147"/>
    <mergeCell ref="K147:L147"/>
    <mergeCell ref="Q150:U152"/>
    <mergeCell ref="H152:I152"/>
    <mergeCell ref="K152:L152"/>
    <mergeCell ref="H132:I132"/>
    <mergeCell ref="K132:L132"/>
    <mergeCell ref="Q132:R132"/>
    <mergeCell ref="T132:U132"/>
    <mergeCell ref="Q95:U97"/>
    <mergeCell ref="Q99:U99"/>
    <mergeCell ref="M111:O113"/>
    <mergeCell ref="H115:I115"/>
    <mergeCell ref="K115:L115"/>
    <mergeCell ref="Q115:U115"/>
    <mergeCell ref="H119:I119"/>
    <mergeCell ref="K119:L119"/>
    <mergeCell ref="H127:I127"/>
    <mergeCell ref="K127:L127"/>
    <mergeCell ref="Q131:U131"/>
    <mergeCell ref="Q54:U54"/>
    <mergeCell ref="H58:I58"/>
    <mergeCell ref="K58:L58"/>
    <mergeCell ref="H63:I63"/>
    <mergeCell ref="K63:L63"/>
    <mergeCell ref="H72:I72"/>
    <mergeCell ref="K72:L72"/>
    <mergeCell ref="F16:K16"/>
    <mergeCell ref="A42:P42"/>
    <mergeCell ref="H44:K44"/>
    <mergeCell ref="Q46:U50"/>
    <mergeCell ref="A50:P50"/>
    <mergeCell ref="Q51:U53"/>
    <mergeCell ref="H53:I53"/>
    <mergeCell ref="K53:L53"/>
    <mergeCell ref="F15:K15"/>
    <mergeCell ref="F2:K2"/>
    <mergeCell ref="F3:K3"/>
    <mergeCell ref="F5:K5"/>
    <mergeCell ref="F6:K6"/>
    <mergeCell ref="F7:K7"/>
    <mergeCell ref="F8:K8"/>
    <mergeCell ref="F9:K9"/>
    <mergeCell ref="F10:K10"/>
    <mergeCell ref="F12:K12"/>
    <mergeCell ref="F13:K13"/>
    <mergeCell ref="F14:K14"/>
  </mergeCells>
  <pageMargins left="0.70866141732283472" right="0.70866141732283472" top="0.74803149606299213" bottom="0.74803149606299213" header="0.31496062992125984" footer="0.31496062992125984"/>
  <pageSetup paperSize="8" scale="53" fitToWidth="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Operator 1</vt:lpstr>
    </vt:vector>
  </TitlesOfParts>
  <Company>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KOWALSKI</dc:creator>
  <cp:lastModifiedBy>Bogdan Ionut Vasilescu</cp:lastModifiedBy>
  <dcterms:created xsi:type="dcterms:W3CDTF">2015-09-23T08:39:35Z</dcterms:created>
  <dcterms:modified xsi:type="dcterms:W3CDTF">2016-03-30T14:36:18Z</dcterms:modified>
</cp:coreProperties>
</file>