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180" windowHeight="7305" activeTab="0"/>
  </bookViews>
  <sheets>
    <sheet name="sheet 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<sst xmlns="http://schemas.openxmlformats.org/spreadsheetml/2006/main" count="18" uniqueCount="18">
  <si>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Price proposals for mobile call termination in Romania</t>
  </si>
  <si>
    <t>Year end</t>
  </si>
  <si>
    <t>Mobifon</t>
  </si>
  <si>
    <t>Orange</t>
  </si>
  <si>
    <t xml:space="preserve">Average </t>
  </si>
  <si>
    <t>Current mobile call termination price</t>
  </si>
  <si>
    <t>US$ cents per minute</t>
  </si>
  <si>
    <t>Exchange rate to Euro cents</t>
  </si>
  <si>
    <t>bnro.ro - average exchange rate for eur/usd Q1 2006</t>
  </si>
  <si>
    <t>Euro cents per  minute</t>
  </si>
  <si>
    <t xml:space="preserve">Glide path to LRIC - maximum weighted average rates in Euro cents per minute </t>
  </si>
  <si>
    <t>Price at the start of the calendar year</t>
  </si>
  <si>
    <t xml:space="preserve">Euro cents per minute </t>
  </si>
  <si>
    <t>Maximium weighted average rates</t>
  </si>
  <si>
    <t>Proposed price fall</t>
  </si>
  <si>
    <t>Proposed rates</t>
  </si>
  <si>
    <t>LRIC</t>
  </si>
  <si>
    <t>LRICs model results (Euro cents)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</si>
</sst>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General_)"/>
    <numFmt numFmtId="181" formatCode="0.0000"/>
    <numFmt numFmtId="182" formatCode="0.000"/>
    <numFmt numFmtId="183" formatCode="d/mmm/yy"/>
    <numFmt numFmtId="184" formatCode="0.0%"/>
    <numFmt numFmtId="185" formatCode="0.0000000000000000%"/>
    <numFmt numFmtId="186" formatCode="_-* #,##0.000_-;\-* #,##0.000_-;_-* &quot;-&quot;??_-;_-@_-"/>
    <numFmt numFmtId="187" formatCode="_-* #,##0.0000_-;\-* #,##0.0000_-;_-* &quot;-&quot;??_-;_-@_-"/>
  </numFmts>
  <fonts count="13">
    <font>
      <sz val="9"/>
      <color indexed="8"/>
      <name val="Verdana"/>
      <family val="2"/>
    </font>
    <font>
      <sz val="10"/>
      <name val="Arial"/>
      <family val="0"/>
    </font>
    <font>
      <sz val="10"/>
      <name val="Helv"/>
      <family val="0"/>
    </font>
    <font>
      <sz val="10"/>
      <color indexed="8"/>
      <name val="Helvetica"/>
      <family val="2"/>
    </font>
    <font>
      <b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9"/>
      <color indexed="8"/>
      <name val="Verdana"/>
      <family val="2"/>
    </font>
    <font>
      <sz val="8"/>
      <name val="Verdana"/>
      <family val="2"/>
    </font>
    <font>
      <b/>
      <sz val="14"/>
      <color indexed="8"/>
      <name val="Verdana"/>
      <family val="2"/>
    </font>
    <font>
      <sz val="9.75"/>
      <name val="Helvetica"/>
      <family val="0"/>
    </font>
    <font>
      <b/>
      <sz val="9.75"/>
      <name val="Helvetica"/>
      <family val="0"/>
    </font>
    <font>
      <sz val="10"/>
      <name val="Helvetica"/>
      <family val="0"/>
    </font>
    <font>
      <sz val="8.75"/>
      <name val="Helvetica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5">
    <xf numFmtId="0" fontId="2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15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180" fontId="5" fillId="0" borderId="0" applyNumberFormat="0" applyFill="0" applyBorder="0" applyAlignment="0" applyProtection="0"/>
    <xf numFmtId="180" fontId="6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Alignment="1">
      <alignment/>
    </xf>
    <xf numFmtId="0" fontId="5" fillId="0" borderId="0" xfId="0" applyFont="1" applyAlignment="1">
      <alignment/>
    </xf>
    <xf numFmtId="187" fontId="0" fillId="2" borderId="0" xfId="23" applyNumberFormat="1" applyFill="1" applyAlignment="1">
      <alignment/>
    </xf>
    <xf numFmtId="184" fontId="0" fillId="0" borderId="0" xfId="20" applyNumberFormat="1" applyAlignment="1">
      <alignment/>
    </xf>
    <xf numFmtId="183" fontId="0" fillId="0" borderId="0" xfId="0" applyNumberFormat="1" applyAlignment="1">
      <alignment/>
    </xf>
    <xf numFmtId="9" fontId="0" fillId="0" borderId="0" xfId="20" applyAlignment="1">
      <alignment/>
    </xf>
    <xf numFmtId="10" fontId="0" fillId="0" borderId="0" xfId="20" applyNumberFormat="1" applyAlignment="1">
      <alignment/>
    </xf>
  </cellXfs>
  <cellStyles count="10">
    <cellStyle name="Normal" xfId="0"/>
    <cellStyle name="Date" xfId="16"/>
    <cellStyle name="Heading 1" xfId="17"/>
    <cellStyle name="Heading 2" xfId="18"/>
    <cellStyle name="Heading 3" xfId="19"/>
    <cellStyle name="Percent" xfId="20"/>
    <cellStyle name="Currency" xfId="21"/>
    <cellStyle name="Currency [0]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'sheet 1'!$A$43</c:f>
              <c:strCache>
                <c:ptCount val="1"/>
                <c:pt idx="0">
                  <c:v>Proposed rates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'sheet 1'!$D$41:$H$41</c:f>
              <c:num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</c:numCache>
            </c:numRef>
          </c:cat>
          <c:val>
            <c:numRef>
              <c:f>'sheet 1'!$D$43:$H$43</c:f>
              <c:numCache>
                <c:ptCount val="5"/>
                <c:pt idx="0">
                  <c:v>8.31</c:v>
                </c:pt>
                <c:pt idx="1">
                  <c:v>7.08</c:v>
                </c:pt>
                <c:pt idx="2">
                  <c:v>6.04</c:v>
                </c:pt>
                <c:pt idx="3">
                  <c:v>5.15</c:v>
                </c:pt>
                <c:pt idx="4">
                  <c:v>4.39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'sheet 1'!$A$44</c:f>
              <c:strCache>
                <c:ptCount val="1"/>
                <c:pt idx="0">
                  <c:v>LRIC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'sheet 1'!$D$41:$H$41</c:f>
              <c:num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</c:numCache>
            </c:numRef>
          </c:cat>
          <c:val>
            <c:numRef>
              <c:f>'sheet 1'!$D$44:$H$44</c:f>
              <c:numCache>
                <c:ptCount val="5"/>
                <c:pt idx="0">
                  <c:v>5.41</c:v>
                </c:pt>
                <c:pt idx="1">
                  <c:v>4.9</c:v>
                </c:pt>
                <c:pt idx="2">
                  <c:v>4.67</c:v>
                </c:pt>
                <c:pt idx="3">
                  <c:v>4.47</c:v>
                </c:pt>
                <c:pt idx="4">
                  <c:v>4.39</c:v>
                </c:pt>
              </c:numCache>
            </c:numRef>
          </c:val>
          <c:smooth val="0"/>
        </c:ser>
        <c:marker val="1"/>
        <c:axId val="47419235"/>
        <c:axId val="12470280"/>
      </c:lineChart>
      <c:catAx>
        <c:axId val="47419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470280"/>
        <c:crosses val="autoZero"/>
        <c:auto val="1"/>
        <c:lblOffset val="100"/>
        <c:noMultiLvlLbl val="0"/>
      </c:catAx>
      <c:valAx>
        <c:axId val="124702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/>
                  <a:t>Euro cents per minute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4192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'sheet 1'!$A$4</c:f>
              <c:strCache>
                <c:ptCount val="1"/>
                <c:pt idx="0">
                  <c:v>LRICs model results (Euro cents)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cat>
            <c:numRef>
              <c:f>'sheet 1'!$C$6:$I$6</c:f>
              <c:numCache>
                <c:ptCount val="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</c:numCache>
            </c:numRef>
          </c:cat>
          <c:val>
            <c:numRef>
              <c:f>'sheet 1'!$C$11:$I$11</c:f>
              <c:numCache>
                <c:ptCount val="7"/>
                <c:pt idx="0">
                  <c:v>7.197498598741014</c:v>
                </c:pt>
                <c:pt idx="1">
                  <c:v>6.451426757153724</c:v>
                </c:pt>
                <c:pt idx="2">
                  <c:v>5.414483910640545</c:v>
                </c:pt>
                <c:pt idx="3">
                  <c:v>4.8980830066903</c:v>
                </c:pt>
                <c:pt idx="4">
                  <c:v>4.671445705269427</c:v>
                </c:pt>
                <c:pt idx="5">
                  <c:v>4.473739934773788</c:v>
                </c:pt>
                <c:pt idx="6">
                  <c:v>4.386679533590998</c:v>
                </c:pt>
              </c:numCache>
            </c:numRef>
          </c:val>
        </c:ser>
        <c:axId val="27895913"/>
        <c:axId val="27102550"/>
      </c:barChart>
      <c:catAx>
        <c:axId val="27895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102550"/>
        <c:crosses val="autoZero"/>
        <c:auto val="1"/>
        <c:lblOffset val="100"/>
        <c:noMultiLvlLbl val="0"/>
      </c:catAx>
      <c:valAx>
        <c:axId val="271025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/>
                  <a:t>Euro cents per minute  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8959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28</xdr:row>
      <xdr:rowOff>47625</xdr:rowOff>
    </xdr:from>
    <xdr:to>
      <xdr:col>17</xdr:col>
      <xdr:colOff>438150</xdr:colOff>
      <xdr:row>46</xdr:row>
      <xdr:rowOff>57150</xdr:rowOff>
    </xdr:to>
    <xdr:graphicFrame>
      <xdr:nvGraphicFramePr>
        <xdr:cNvPr id="1" name="Chart 1"/>
        <xdr:cNvGraphicFramePr/>
      </xdr:nvGraphicFramePr>
      <xdr:xfrm>
        <a:off x="6591300" y="4286250"/>
        <a:ext cx="463867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4</xdr:row>
      <xdr:rowOff>9525</xdr:rowOff>
    </xdr:from>
    <xdr:to>
      <xdr:col>17</xdr:col>
      <xdr:colOff>457200</xdr:colOff>
      <xdr:row>23</xdr:row>
      <xdr:rowOff>66675</xdr:rowOff>
    </xdr:to>
    <xdr:graphicFrame>
      <xdr:nvGraphicFramePr>
        <xdr:cNvPr id="2" name="Chart 2"/>
        <xdr:cNvGraphicFramePr/>
      </xdr:nvGraphicFramePr>
      <xdr:xfrm>
        <a:off x="6610350" y="704850"/>
        <a:ext cx="4638675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J72"/>
  <sheetViews>
    <sheetView tabSelected="1" view="pageBreakPreview" zoomScale="75" zoomScaleSheetLayoutView="75" workbookViewId="0" topLeftCell="A13">
      <selection activeCell="F21" sqref="F21"/>
    </sheetView>
  </sheetViews>
  <sheetFormatPr defaultColWidth="9.00390625" defaultRowHeight="11.25"/>
  <cols>
    <col min="1" max="1" width="7.875" style="0" customWidth="1"/>
    <col min="2" max="2" width="15.625" style="0" customWidth="1"/>
    <col min="3" max="9" width="7.875" style="0" customWidth="1"/>
    <col min="10" max="10" width="7.875" style="2" customWidth="1"/>
    <col min="11" max="16384" width="7.875" style="0" customWidth="1"/>
  </cols>
  <sheetData>
    <row r="1" ht="18">
      <c r="A1" s="1" t="s">
        <v>0</v>
      </c>
    </row>
    <row r="4" ht="14.25">
      <c r="A4" s="3" t="s">
        <v>17</v>
      </c>
    </row>
    <row r="5" ht="14.25">
      <c r="A5" s="3"/>
    </row>
    <row r="6" spans="1:9" ht="11.25">
      <c r="A6" s="2" t="s">
        <v>1</v>
      </c>
      <c r="C6">
        <v>2003</v>
      </c>
      <c r="D6">
        <f aca="true" t="shared" si="0" ref="D6:I6">C6+1</f>
        <v>2004</v>
      </c>
      <c r="E6">
        <f t="shared" si="0"/>
        <v>2005</v>
      </c>
      <c r="F6">
        <f t="shared" si="0"/>
        <v>2006</v>
      </c>
      <c r="G6">
        <f t="shared" si="0"/>
        <v>2007</v>
      </c>
      <c r="H6">
        <f t="shared" si="0"/>
        <v>2008</v>
      </c>
      <c r="I6">
        <f t="shared" si="0"/>
        <v>2009</v>
      </c>
    </row>
    <row r="7" ht="11.25">
      <c r="A7" s="2"/>
    </row>
    <row r="8" spans="1:10" ht="11.25">
      <c r="A8" s="2" t="s">
        <v>2</v>
      </c>
      <c r="C8" s="4">
        <v>7.104532922771091</v>
      </c>
      <c r="D8" s="4">
        <v>6.727954272645491</v>
      </c>
      <c r="E8" s="4">
        <v>5.632291353960145</v>
      </c>
      <c r="F8" s="4">
        <v>5.168108989298058</v>
      </c>
      <c r="G8" s="4">
        <v>4.9183762694787445</v>
      </c>
      <c r="H8" s="4">
        <v>4.709732829111649</v>
      </c>
      <c r="I8" s="4">
        <v>4.5785406023007456</v>
      </c>
      <c r="J8" s="4"/>
    </row>
    <row r="9" spans="1:10" ht="11.25">
      <c r="A9" s="2" t="s">
        <v>3</v>
      </c>
      <c r="C9" s="4">
        <v>7.290464274710935</v>
      </c>
      <c r="D9" s="4">
        <v>6.174899241661957</v>
      </c>
      <c r="E9" s="4">
        <v>5.196676467320945</v>
      </c>
      <c r="F9" s="4">
        <v>4.6280570240825405</v>
      </c>
      <c r="G9" s="4">
        <v>4.424515141060111</v>
      </c>
      <c r="H9" s="4">
        <v>4.237747040435927</v>
      </c>
      <c r="I9" s="4">
        <v>4.19481846488125</v>
      </c>
      <c r="J9" s="4"/>
    </row>
    <row r="11" spans="1:10" ht="11.25">
      <c r="A11" t="s">
        <v>4</v>
      </c>
      <c r="C11" s="5">
        <f aca="true" t="shared" si="1" ref="C11:I11">AVERAGE(C8:C9)</f>
        <v>7.197498598741014</v>
      </c>
      <c r="D11" s="5">
        <f t="shared" si="1"/>
        <v>6.451426757153724</v>
      </c>
      <c r="E11" s="5">
        <f t="shared" si="1"/>
        <v>5.414483910640545</v>
      </c>
      <c r="F11" s="5">
        <f t="shared" si="1"/>
        <v>4.8980830066903</v>
      </c>
      <c r="G11" s="5">
        <f t="shared" si="1"/>
        <v>4.671445705269427</v>
      </c>
      <c r="H11" s="5">
        <f t="shared" si="1"/>
        <v>4.473739934773788</v>
      </c>
      <c r="I11" s="5">
        <f t="shared" si="1"/>
        <v>4.386679533590998</v>
      </c>
      <c r="J11" s="4"/>
    </row>
    <row r="19" ht="14.25">
      <c r="A19" s="6" t="s">
        <v>5</v>
      </c>
    </row>
    <row r="21" spans="1:3" ht="11.25">
      <c r="A21" t="s">
        <v>6</v>
      </c>
      <c r="C21">
        <v>10</v>
      </c>
    </row>
    <row r="22" spans="1:5" ht="11.25">
      <c r="A22" t="s">
        <v>7</v>
      </c>
      <c r="C22" s="7">
        <v>1.2032</v>
      </c>
      <c r="E22" t="s">
        <v>8</v>
      </c>
    </row>
    <row r="23" spans="1:3" ht="11.25">
      <c r="A23" t="s">
        <v>9</v>
      </c>
      <c r="C23" s="5">
        <f>C21/C22</f>
        <v>8.311170212765957</v>
      </c>
    </row>
    <row r="26" ht="14.25">
      <c r="A26" s="6" t="s">
        <v>10</v>
      </c>
    </row>
    <row r="28" ht="11.25">
      <c r="D28" t="s">
        <v>11</v>
      </c>
    </row>
    <row r="29" spans="1:8" ht="11.25">
      <c r="A29" t="s">
        <v>12</v>
      </c>
      <c r="D29">
        <v>2005</v>
      </c>
      <c r="E29">
        <v>2006</v>
      </c>
      <c r="F29">
        <v>2007</v>
      </c>
      <c r="G29">
        <v>2008</v>
      </c>
      <c r="H29">
        <v>2009</v>
      </c>
    </row>
    <row r="30" ht="11.25">
      <c r="E30" s="5"/>
    </row>
    <row r="31" spans="1:8" ht="11.25">
      <c r="A31" t="s">
        <v>13</v>
      </c>
      <c r="D31" s="5">
        <f>C23</f>
        <v>8.311170212765957</v>
      </c>
      <c r="E31" s="5">
        <f>D31*(($H31/$D31)^0.25)</f>
        <v>7.084033555346942</v>
      </c>
      <c r="F31" s="5">
        <f>E31*(($H31/$D31)^0.25)</f>
        <v>6.0380824996460225</v>
      </c>
      <c r="G31" s="5">
        <f>F31*(($H31/$D31)^0.25)</f>
        <v>5.14656515778545</v>
      </c>
      <c r="H31" s="5">
        <f>I11</f>
        <v>4.386679533590998</v>
      </c>
    </row>
    <row r="32" ht="14.25">
      <c r="A32" s="6"/>
    </row>
    <row r="33" spans="1:8" ht="11.25">
      <c r="A33" t="s">
        <v>14</v>
      </c>
      <c r="E33" s="8">
        <f>1-E31/D31</f>
        <v>0.1476490826206559</v>
      </c>
      <c r="F33" s="8">
        <f>1-F31/E31</f>
        <v>0.1476490826206559</v>
      </c>
      <c r="G33" s="8">
        <f>1-G31/F31</f>
        <v>0.1476490826206559</v>
      </c>
      <c r="H33" s="8">
        <f>1-H31/G31</f>
        <v>0.1476490826206558</v>
      </c>
    </row>
    <row r="36" spans="1:3" ht="11.25">
      <c r="A36" s="9"/>
      <c r="B36" s="9"/>
      <c r="C36" s="5"/>
    </row>
    <row r="37" spans="1:5" ht="11.25">
      <c r="A37" s="9"/>
      <c r="B37" s="9"/>
      <c r="C37" s="5"/>
      <c r="E37" s="10"/>
    </row>
    <row r="38" spans="2:5" ht="11.25">
      <c r="B38" s="9"/>
      <c r="C38" s="5"/>
      <c r="E38" s="10"/>
    </row>
    <row r="39" spans="2:7" ht="11.25">
      <c r="B39" s="9"/>
      <c r="C39" s="5"/>
      <c r="E39" s="10"/>
      <c r="G39" s="11"/>
    </row>
    <row r="40" spans="2:5" ht="11.25">
      <c r="B40" s="9"/>
      <c r="C40" s="5"/>
      <c r="E40" s="10"/>
    </row>
    <row r="41" spans="2:8" ht="11.25">
      <c r="B41" s="9"/>
      <c r="C41" s="5"/>
      <c r="D41">
        <v>2005</v>
      </c>
      <c r="E41">
        <v>2006</v>
      </c>
      <c r="F41">
        <v>2007</v>
      </c>
      <c r="G41">
        <v>2008</v>
      </c>
      <c r="H41">
        <v>2009</v>
      </c>
    </row>
    <row r="42" ht="11.25">
      <c r="B42" s="9"/>
    </row>
    <row r="43" spans="1:8" ht="11.25">
      <c r="A43" t="s">
        <v>15</v>
      </c>
      <c r="D43" s="5">
        <f>ROUND(C23,2)</f>
        <v>8.31</v>
      </c>
      <c r="E43" s="5">
        <f>ROUND(E31,2)</f>
        <v>7.08</v>
      </c>
      <c r="F43" s="5">
        <f>ROUND(F31,2)</f>
        <v>6.04</v>
      </c>
      <c r="G43" s="5">
        <f>ROUND(G31,2)</f>
        <v>5.15</v>
      </c>
      <c r="H43" s="5">
        <f>ROUND(H31,2)</f>
        <v>4.39</v>
      </c>
    </row>
    <row r="44" spans="1:8" ht="11.25">
      <c r="A44" t="s">
        <v>16</v>
      </c>
      <c r="D44" s="5">
        <f>ROUND(E11,2)</f>
        <v>5.41</v>
      </c>
      <c r="E44" s="5">
        <f>ROUND(F11,2)</f>
        <v>4.9</v>
      </c>
      <c r="F44" s="5">
        <f>ROUND(G11,2)</f>
        <v>4.67</v>
      </c>
      <c r="G44" s="5">
        <f>ROUND(H11,2)</f>
        <v>4.47</v>
      </c>
      <c r="H44" s="5">
        <f>ROUND(I11,2)</f>
        <v>4.39</v>
      </c>
    </row>
    <row r="47" spans="2:3" ht="11.25">
      <c r="B47" s="9"/>
      <c r="C47" s="5"/>
    </row>
    <row r="48" spans="2:5" ht="11.25">
      <c r="B48" s="9"/>
      <c r="C48" s="5"/>
      <c r="E48" s="11"/>
    </row>
    <row r="49" spans="2:5" ht="11.25">
      <c r="B49" s="9"/>
      <c r="C49" s="5"/>
      <c r="E49" s="11"/>
    </row>
    <row r="50" spans="2:5" ht="11.25">
      <c r="B50" s="9"/>
      <c r="C50" s="5"/>
      <c r="E50" s="11"/>
    </row>
    <row r="51" spans="2:5" ht="11.25">
      <c r="B51" s="9"/>
      <c r="C51" s="5"/>
      <c r="E51" s="11"/>
    </row>
    <row r="52" spans="2:7" ht="11.25">
      <c r="B52" s="9"/>
      <c r="C52" s="5"/>
      <c r="E52" s="11"/>
      <c r="G52" s="10"/>
    </row>
    <row r="55" ht="14.25">
      <c r="A55" s="6"/>
    </row>
    <row r="59" spans="2:3" ht="11.25">
      <c r="B59" s="9"/>
      <c r="C59" s="5"/>
    </row>
    <row r="60" spans="2:5" ht="11.25">
      <c r="B60" s="9"/>
      <c r="C60" s="5"/>
      <c r="E60" s="11"/>
    </row>
    <row r="61" spans="2:5" ht="11.25">
      <c r="B61" s="9"/>
      <c r="C61" s="5"/>
      <c r="E61" s="11"/>
    </row>
    <row r="62" spans="2:5" ht="11.25">
      <c r="B62" s="9"/>
      <c r="C62" s="5"/>
      <c r="E62" s="11"/>
    </row>
    <row r="63" spans="2:5" ht="11.25">
      <c r="B63" s="9"/>
      <c r="C63" s="5"/>
      <c r="E63" s="11"/>
    </row>
    <row r="64" spans="2:5" ht="11.25">
      <c r="B64" s="9"/>
      <c r="C64" s="5"/>
      <c r="E64" s="11"/>
    </row>
    <row r="71" spans="3:7" ht="11.25">
      <c r="C71" s="5"/>
      <c r="D71" s="5"/>
      <c r="E71" s="5"/>
      <c r="F71" s="5"/>
      <c r="G71" s="5"/>
    </row>
    <row r="72" spans="3:7" ht="11.25">
      <c r="C72" s="5"/>
      <c r="D72" s="5"/>
      <c r="E72" s="5"/>
      <c r="F72" s="5"/>
      <c r="G72" s="5"/>
    </row>
  </sheetData>
  <printOptions/>
  <pageMargins left="0.75" right="0.75" top="1" bottom="1" header="0.5" footer="0.5"/>
  <pageSetup fitToHeight="1" fitToWidth="1" horizontalDpi="600" verticalDpi="600" orientation="landscape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Roxana Lazar</dc:creator>
  <cp:keywords/>
  <dc:description/>
  <cp:lastModifiedBy>Anca Calin</cp:lastModifiedBy>
  <cp:lastPrinted>2006-04-04T13:55:53Z</cp:lastPrinted>
  <dcterms:created xsi:type="dcterms:W3CDTF">2006-04-04T10:29:17Z</dcterms:created>
  <dcterms:modified xsi:type="dcterms:W3CDTF">2006-04-05T16:40:11Z</dcterms:modified>
  <cp:category/>
  <cp:version/>
  <cp:contentType/>
  <cp:contentStatus/>
</cp:coreProperties>
</file>